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enny.acosta\Desktop\transparencia\marzo 2026\"/>
    </mc:Choice>
  </mc:AlternateContent>
  <xr:revisionPtr revIDLastSave="0" documentId="13_ncr:1_{6138EA6E-6402-4B85-A9B2-1B702506181E}" xr6:coauthVersionLast="47" xr6:coauthVersionMax="47" xr10:uidLastSave="{00000000-0000-0000-0000-000000000000}"/>
  <bookViews>
    <workbookView xWindow="-120" yWindow="-120" windowWidth="29040" windowHeight="15720" xr2:uid="{287A47B5-6BCB-45F1-88AD-5C68C54A6762}"/>
  </bookViews>
  <sheets>
    <sheet name="INGRESOS Y GASTOS   (2)" sheetId="2" r:id="rId1"/>
    <sheet name="Hoja1" sheetId="3" r:id="rId2"/>
  </sheets>
  <definedNames>
    <definedName name="_xlnm._FilterDatabase" localSheetId="0" hidden="1">'INGRESOS Y GASTOS   (2)'!$A$11:$F$11</definedName>
    <definedName name="_xlnm.Print_Area" localSheetId="0">'INGRESOS Y GASTOS   (2)'!$A$1:$F$229</definedName>
    <definedName name="Print_Area" localSheetId="0">'INGRESOS Y GASTOS   (2)'!$A$1:$F$111</definedName>
    <definedName name="Print_Titles" localSheetId="0">'INGRESOS Y GASTOS   (2)'!$1:$11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 s="1"/>
  <c r="F118" i="2" s="1"/>
  <c r="F119" i="2" s="1"/>
  <c r="F120" i="2" s="1"/>
  <c r="F121" i="2" s="1"/>
  <c r="F122" i="2" s="1"/>
  <c r="F123" i="2" s="1"/>
  <c r="F124" i="2" s="1"/>
  <c r="F125" i="2" s="1"/>
  <c r="F126" i="2" s="1"/>
  <c r="F127" i="2" s="1"/>
  <c r="F128" i="2" s="1"/>
  <c r="F129" i="2" s="1"/>
  <c r="F130" i="2" s="1"/>
  <c r="F131" i="2" s="1"/>
  <c r="F132" i="2" s="1"/>
  <c r="F133" i="2" s="1"/>
  <c r="F134" i="2" s="1"/>
  <c r="F135" i="2" s="1"/>
  <c r="F136" i="2" s="1"/>
  <c r="F137" i="2" s="1"/>
  <c r="F138" i="2" s="1"/>
  <c r="F139" i="2" s="1"/>
  <c r="F140" i="2" s="1"/>
  <c r="F141" i="2" s="1"/>
  <c r="F142" i="2" s="1"/>
  <c r="F143" i="2" s="1"/>
  <c r="F144" i="2" s="1"/>
  <c r="F145" i="2" s="1"/>
  <c r="F146" i="2" s="1"/>
  <c r="F147" i="2" s="1"/>
  <c r="F148" i="2" s="1"/>
  <c r="F149" i="2" s="1"/>
  <c r="F150" i="2" s="1"/>
  <c r="F151" i="2" s="1"/>
  <c r="F152" i="2" s="1"/>
  <c r="F153" i="2" s="1"/>
  <c r="F154" i="2" s="1"/>
  <c r="F155" i="2" s="1"/>
  <c r="F156" i="2" s="1"/>
  <c r="F157" i="2" s="1"/>
  <c r="F158" i="2" s="1"/>
  <c r="F159" i="2" s="1"/>
  <c r="F160" i="2" s="1"/>
  <c r="F161" i="2" s="1"/>
  <c r="F162" i="2" s="1"/>
  <c r="F163" i="2" s="1"/>
  <c r="F164" i="2" s="1"/>
  <c r="F165" i="2" s="1"/>
  <c r="F166" i="2" s="1"/>
  <c r="F167" i="2" s="1"/>
  <c r="F168" i="2" s="1"/>
  <c r="F169" i="2" s="1"/>
  <c r="F170" i="2" s="1"/>
  <c r="F171" i="2" s="1"/>
  <c r="F172" i="2" s="1"/>
  <c r="F173" i="2" s="1"/>
  <c r="F174" i="2" s="1"/>
  <c r="F175" i="2" s="1"/>
  <c r="F176" i="2" s="1"/>
  <c r="F177" i="2" s="1"/>
  <c r="F178" i="2" s="1"/>
  <c r="F179" i="2" s="1"/>
  <c r="F180" i="2" s="1"/>
  <c r="F181" i="2" s="1"/>
  <c r="F182" i="2" s="1"/>
  <c r="F183" i="2" s="1"/>
  <c r="F184" i="2" s="1"/>
  <c r="F185" i="2" s="1"/>
  <c r="F186" i="2" s="1"/>
  <c r="F187" i="2" s="1"/>
  <c r="F188" i="2" s="1"/>
  <c r="F189" i="2" s="1"/>
  <c r="F190" i="2" s="1"/>
  <c r="F191" i="2" s="1"/>
  <c r="F192" i="2" s="1"/>
  <c r="F193" i="2" s="1"/>
  <c r="F194" i="2" s="1"/>
  <c r="F195" i="2" s="1"/>
  <c r="F196" i="2" s="1"/>
  <c r="F197" i="2" s="1"/>
  <c r="F198" i="2" s="1"/>
  <c r="F199" i="2" s="1"/>
  <c r="F200" i="2" s="1"/>
  <c r="F201" i="2" s="1"/>
  <c r="F202" i="2" s="1"/>
  <c r="F203" i="2" s="1"/>
  <c r="F204" i="2" s="1"/>
  <c r="F205" i="2" s="1"/>
  <c r="F206" i="2" s="1"/>
  <c r="F207" i="2" s="1"/>
  <c r="F208" i="2" s="1"/>
  <c r="F209" i="2" s="1"/>
  <c r="F210" i="2" s="1"/>
  <c r="F211" i="2" s="1"/>
  <c r="F212" i="2" s="1"/>
  <c r="F213" i="2" s="1"/>
  <c r="F214" i="2" s="1"/>
  <c r="F215" i="2" s="1"/>
  <c r="F216" i="2" s="1"/>
  <c r="F217" i="2" s="1"/>
  <c r="F218" i="2" s="1"/>
  <c r="F219" i="2" s="1"/>
  <c r="F220" i="2" s="1"/>
  <c r="F221" i="2" s="1"/>
  <c r="F222" i="2" s="1"/>
  <c r="F223" i="2" s="1"/>
  <c r="F224" i="2" s="1"/>
  <c r="F225" i="2" s="1"/>
  <c r="F226" i="2" s="1"/>
  <c r="F227" i="2" s="1"/>
  <c r="F228" i="2" s="1"/>
  <c r="F229" i="2" s="1"/>
  <c r="F15" i="2"/>
  <c r="F14" i="2"/>
  <c r="F13" i="2"/>
  <c r="H6" i="3"/>
</calcChain>
</file>

<file path=xl/sharedStrings.xml><?xml version="1.0" encoding="utf-8"?>
<sst xmlns="http://schemas.openxmlformats.org/spreadsheetml/2006/main" count="659" uniqueCount="389">
  <si>
    <t>No. Ck/Transf./Lib.</t>
  </si>
  <si>
    <t>Descripcion</t>
  </si>
  <si>
    <t>Debito</t>
  </si>
  <si>
    <t xml:space="preserve">Credito </t>
  </si>
  <si>
    <t>Balance</t>
  </si>
  <si>
    <t>BALANCE INICIAL</t>
  </si>
  <si>
    <t>INGRESOS CUOTAS PRESUPUESTARIAS</t>
  </si>
  <si>
    <t>DIRECCION DE INFRAESTRUCTURA ESCOLAR DIE</t>
  </si>
  <si>
    <t xml:space="preserve">SECCION DE CONTABILIDAD </t>
  </si>
  <si>
    <t>Relación de Ingresos y Gastos al  31 marzo  2026</t>
  </si>
  <si>
    <t>03/03/2026</t>
  </si>
  <si>
    <t>04/03/2026</t>
  </si>
  <si>
    <t>05/03/2026</t>
  </si>
  <si>
    <t>06/03/2026</t>
  </si>
  <si>
    <t>09/03/2026</t>
  </si>
  <si>
    <t>10/03/2026</t>
  </si>
  <si>
    <t>11/03/2026</t>
  </si>
  <si>
    <t>12/03/2026</t>
  </si>
  <si>
    <t>13/03/2026</t>
  </si>
  <si>
    <t>16/03/2026</t>
  </si>
  <si>
    <t>17/03/2026</t>
  </si>
  <si>
    <t>18/03/2026</t>
  </si>
  <si>
    <t>19/03/2026</t>
  </si>
  <si>
    <t>20/03/2026</t>
  </si>
  <si>
    <t>23/03/2026</t>
  </si>
  <si>
    <t>24/03/2026</t>
  </si>
  <si>
    <t>25/03/2026</t>
  </si>
  <si>
    <t>26/03/2026</t>
  </si>
  <si>
    <t>27/03/2026</t>
  </si>
  <si>
    <t>30/03/2026</t>
  </si>
  <si>
    <t>31/03/2026</t>
  </si>
  <si>
    <t>PAGO FACTURAS CON NCF: E450000001215 Y E450000001232 PARA LA ADQUISICION DE TONERS PARA USO DE LA DIRECCION DE INFRAESTRUCTURA ESCOLAR ORDEN DE COMPRA No. DIE-2025-0032.</t>
  </si>
  <si>
    <t>PAGO FACT. CON NCF: B1500000654 POR COLOC. DE PUBLICIDAD A TRAVES DEL PROGRAMA DE TELEVISION UNA NUEVA MAÑANA QUE SE TRANSMITE POR ALTANTO TV, CANAL 106 INCLUYE 3 CUÑAS SEMANALES CORRESP. AL MES DE FEBRERO 2026</t>
  </si>
  <si>
    <t>PAGO CUB.1 PRESUP. REF. ADD. No. 0295-25 CONT. O-0227-23, CONST. MOD. AULAS INICIAL EN  C. E. SECTOR SURESTE, MUNIC. Y PROV. SAN JUAN DE LA MAGUANA, L/9, PROCED. MINERD-CCC-SO-2023-0001, LEY 118-21/83-24.</t>
  </si>
  <si>
    <t>PAGO CUB.01 DE LA ADD.0307-25 DEL CONT.O-0449-23 CONST. DE AULAS PARA EDUCACION INICIAL EN DIFERENTES CENTROS EDUCATIVOS UBICADOS EN LOS MUNICIPIOS SAN FCO. DE MACORIS NORTE Y VILLA TAPIA PROV. SAN FCO. DE MACORIS L/65 PROCED.MINERD-CCC-LPN-2023-0018.</t>
  </si>
  <si>
    <t>PAGO CUB. 03 ADD. #0371-25 CONT. #O-0517-23, CONST. AULAS DE NIVEL INICIAL EN VARIOS C.E. UBICADOS EN LOS MUNICIPIOS MONTE PLATA Y BAYAGUANA, PROV. MONTE PLATA L/133 PROCEDIMIENTO MINERD-CCC-LPN-2023-0018.</t>
  </si>
  <si>
    <t>PAGO CUB. 01 ADD.0511-25 DEL CONT. O-0392-23, CONST. MOD. AULAS INICIAL EN VARIOS  C.E.  EN EL MUNIC. EL CERCADO Y SAN JUAN, PROV. SAN JUAN DE LA MAGUANA, L/8, PROC. MINERD-CCC-LPN-2023-0018.</t>
  </si>
  <si>
    <t>C.C.OTORG. X BANRESERVAS,ACT. ALG.81-11-19,$17,963,783.47,2DO P/$13,734,751.83,CUB.18,PRES.REF. ADDS.O-0193-25 Y O-0193-23,CONT. 2141-13,CONST.C.E. BASICA  HILARIO SANTOS L.LOS FRIOS,UB.PADRES LAS CASAS.PROV.AZUA,PROC.ME-CCC-SO-2013-05-DG,L/6 118-21/83-24</t>
  </si>
  <si>
    <t>PAGO CUB.03 PRESUP. REF. DE LA ADD.0354-25 ADD.O-0167-23 DEL CONT.0445-15 CONST. DEL C.E. ESTANCIA INFANTIL URBANIZACION PRIMAVERAL, UBIC. MUNIC. STO. DGO. NORTE, PROV. STO. DGO. L/08 PROCED. ME-CCC-SO-2014-01-GD 4TO. SORTEO DE OBRAS LEY 118-21 / 83-24</t>
  </si>
  <si>
    <t>PAGO CUB.11 PRESUP. REF. ADDS. Nos. 0273-25 Y O-0163-23 CONT. 0649-15, CONST. DEL C.E. EL HIGUERO Y LA  AMPLIACION POLITECNICO FE Y ALEGRIA, UBIC. MUNIC. Y PROV. LA VEGA, L/13 PROCED. ME-CCC-SO-2014-01-GD 4TO. SORTEO DE OBRAS LEY 118-21 / 83-24</t>
  </si>
  <si>
    <t>PAGO CUB. 5  PRES. REF. ADDS. 0394-25 Y O-0327-23 CONT. BASE 8602-18, CONST. C. E. BASICA  VILLA LA MATA 1 UBIC. MUNIC. VILLA LA MATA PROV. SANCHEZ RAMIREZ, PROCED. ME-PU-SO-01-2012-GD, 1ER. SORTEO DE OBRAS LEY 118-21 / 83-24.</t>
  </si>
  <si>
    <t>PAGO CUB. 16 PRESUP. REF. ADD. AO-0229-24 DEL CONT. 0236-15, CONST. C.E. VILLA BAO UBIC. MUNIC. SANTIAGO DE LOS CABALLEROS PROV. PROV. SANTIAGO, L/23, PROCED.ME-CCC-SO-2014-01-GD,  4TO. SORTEO DE OBRAS, LEY 118-21/83-24.</t>
  </si>
  <si>
    <t>C.C. OTORG. POR AQUINO MORENO CONSTRUCCIONES, SRL ACTO ALG.419-24 $18,032,826.39 1ER. PAGO $1,933,236.47 CUB.01 CORTE CONT.0157-18 CONST. C.E. ESCUELA BASICA VILLEGAS, UBIC. MUNIC. VILLEGAS PROV. SAN CRISTOBAL L/07 PROC.ME-CCC-SO-2013-01-GD</t>
  </si>
  <si>
    <t>PAGO 20% DE AVANCE  ADD. 0705-25, DEL CONT. O-0025-24, CONST.  DEL C.E. TALLERES POLITECNICO DE VILLA GONZALES UBIC. MUNIC. VILLA GONZALEZ, PROV. SANTTIAGO, L/1, PROC. MINERD-CCC-CP-2024-0039.</t>
  </si>
  <si>
    <t>PAGO CUB.13 CORTE DE LA ADD.0099-25 ADD.O-096-23 DEL CONT.0427-15 CONST. C.E. LICEO MADRE VIEJA SUR, REUB. AL POLITECNICO EN ARTES NAVARRETE, UBIC. MUNIC. NAVARRETE, PROV. STGO. L/20 PROCED. ME-CCC-SO-2014-01-GD 4TO. SORTEO OBRAS.</t>
  </si>
  <si>
    <t>PAGO CUB.32 FINAL PRESUP. REF. DE LA ADD.0389, O-0530-23, 0117-22, 000508-21 DEL CONT.292-15 CONST. DEL C.E. BASICA MOVEARTE EL DIQUE, UBIC. MUNIC. BAJO HAINA, PROV. SAN CRISTOBAL L/37 PROC.ME-CCC-SO-2014-01-GD LEY 118-21 / 83-24</t>
  </si>
  <si>
    <t>PAGO CUB.07 PRESUP. REF. DE LA ADD.0738-25 ADD.0672-22 DEL CONT.0458-15 CONST. DEL C.E. LICEO LA ESPERANZA, UBIC. MUNIC. STO. DGO. NORTE, PROV. STO. DGO. L/30 PROCED. ME-CCC-SO-2014-01-GD 4TO. SORTEO DE OBRAS LEY 118-21 / 83-24</t>
  </si>
  <si>
    <t>PAGO CUB.21 DE LA ADD.0199-25 ADD.0717-22 CON PRESUP. REF. DEL CONT.0315-15 CONST. DEL C.E. BASICA LOS REDIMIDOS, UBIC. MUNIC. SANTO DOMNGO NORTE, PROV. SANTO DOMINGO, L/20 PRCED. ME-CCC-SO-2014-01-GD 4TO. SORTEO DE OBRAS LEY 118-21 / 83-24</t>
  </si>
  <si>
    <t>C.C OTORG. POR BANRESERVAS ACTO  ALG. 21-11-2019 $44,973,670.77 3ER. PAGO $16,037,419.71 CUB.03 PRES. REF. ADD.O-048-23 CONT.0321-15 CONST. C.E LICEO LA VICTORIA UBIC. MUNIC. STO. DGO. NORTE  L/31 PROCED.ME-CCC-SO-2014-01-GD LEY 118-21 / 83-24</t>
  </si>
  <si>
    <t>PAGO DEL 20% DE AVANCE CONT. 0696-2025 PARA LA CONTRATACION DE ADECUACIONES, REPARACIONES Y TRABAJOS DE ACABADOS EN PLANTELES ESCOLARES EN LOS MUNICS. STO. DGO. ESTE, NORTE Y OESTE, L/4 PROCD. DIE-CCC-CP-2025-0010</t>
  </si>
  <si>
    <t>PAGO DEL 20% DE AVANCE DEL CONT.0689-2025 PARA CONTRATACIONES DE ADECUACIONES, REPARACIONES Y TRABAJOS DE ACABADOS EN PLANTELES ESCOLARES, MUNICS. STO. DGO. ESTE, NORTE, OESTE, L/1, PROCD. DIE-CCC-CP-2025-0010</t>
  </si>
  <si>
    <t>PAGO DEL 20% AVANCE CONT. 0702-2025, PARA LA CONTRATACION DE ADECUACIONES, REPARACIONES Y TRABAJOS DE ACABADOS EN PLANTELES ESCOLARES L/5, EN LAS PROVS. HNA. MIRABAL, MARIA T. SANCHEZ, PUERTO P. Y SAMANA, PROCD. DIE-CCC-CP-2025-0011.</t>
  </si>
  <si>
    <t>PAGO FACT. NCF: B1500000679, PARA LA ADQUISICION DE SUMINISTROS DE OFICINA  PARA  USO DE LA DIRECCION DE INFRAESTRUCTURA ESCOLAR, PROCED. DIE-DAF-CM-2025-0020.</t>
  </si>
  <si>
    <t>PAGO CUB.13 PRESUP. REF. DE LA ADD.0750-25 ADD.O-0188-23 DEL CONT.0198-15 CONST. DEL C.E. LICEO LAS MULAS, UBIC. MUNIC. LAS MATAS DE FARFAN, PROV. SAN JUAN, L/02 PROCED.ME-CCC-SO-2014-01-GD, 4T. SORTEO DE OBRAS LEY 118-21 / 83-24</t>
  </si>
  <si>
    <t>PAGO CUB.01 DE LA ADD.0709-25 DEL CONT.O-0501-23 CONST. DE AULAS PARA NIVEL INICIAL EN DIFERENTES CENTROS EDUCATIVOS UBIC. EN LAS PROVS. STO. DGO. NOROESTE Y HERRERA L/117 PROCED.MINERD-CCC-LPN-2023-0018.</t>
  </si>
  <si>
    <t>PAGO CUB.22 PRESUP. REF. DE LA ADD.0008-24 ADD.0377-22 DEL CONT.0596-13 PARA LA CONSTRUCCION DEL C.E. LICEO PEDRO BRAND I, UBIC. MUNIC. PEDRO BRAND, PROV. STO. DGO. L/08 PROCED. ME-CCC-SO-2013-01-GD 2DO. SORTEO DE OBRAS LEY 118-21 / 83-24.</t>
  </si>
  <si>
    <t>PAGO CUB.03 PRESUP. REF. DE LA ADD.O-0547-24 DEL CONT.0317-15 CONST. DEL C.E. BASICA PARAISO II REUB. AL C.E. COLEGIO FARD NUESTRA SEÑORA DEL PERPETUO SOCORRO, UBIC. MUNIC. STO. DGO. ESTE PROV. STO. DGO. L/22 PROC.ME-CCC-SO-2014-01-GD LEY 118-21 / 83-24.</t>
  </si>
  <si>
    <t>PAGO CUB.19 PRESUPUESTO REFORMULADO ADD.0752-2025, ADD.0277-2022, CONT.0311-2015, CONST. C.E. BASICA EL CERCADILLO, UBIC. MUNIC. STO. DGO. NORTE, L/15 PROCD. ME-CCC-SO-2014-01-GD, DEL 4TO SORTEO DE OBRAS, LEY NO.118-2021/83-2024.</t>
  </si>
  <si>
    <t>PAGO FACT. NCF. No. E450000023165, POR SERVICIOS TELEFONICOS (FLOTAS TELEFONICAS), CUENTA No.93426536, CORRESP. A LA FECHA DE CORTE 01/03/2026.</t>
  </si>
  <si>
    <t>PAGO 20% AVANCE, CONT.0725-2025, PARA CONTRATACION DE ADECUACIONES, REPARACIONES Y TRABAJOS DE ACABADOS DE PLANTELES ESCOLARES, PROVINCIAS DAJABON, MONTECRISTI Y VALVERDE,  LOTE 3, PROC. DIE-CCC-CP-2025-0016.</t>
  </si>
  <si>
    <t>PAGO CUB. 01 CONT. O-0472-23, CONST. MOD. AULAS INICIAL C.E. ARROLLO BLANCO, LAS CAOBAS, MIGUEL PAULINO BAEZ Y CAIMITO, UBIC. EN SAN IGNACIO DE SABANETA, L/88, PROC. MINERD-CCC-LPN-2023-0018.</t>
  </si>
  <si>
    <t>PAGO CUB. 9 ADD. AO-0410-24 PRESUP. REF. CONT. BASE 0287-15, CONST. C.E. BASICA INVIVIENDA REUBICADA EN C.E. POLITECNICO SAN VICENTE DE PAUL, UBIC. STO DGO ESTE.  L/32 PROC. ME-CCC-SO-2014-01-GD, 4TO SORTEO DE OBRAS,  LEY 118-21 /83-24.</t>
  </si>
  <si>
    <t>PAGO FACTURA CON NCF: B1500000067 POR COLOCACION DE PUBLICIDAD DE LA DIRECCION DE INFRAESTRUCTURA ESCOLAR (DIE) CORRESP. AL MES DE FEBRERO DEL 2026 CONTRATO DE LA ORDEN DE COMPRA DIE-2025-00275.</t>
  </si>
  <si>
    <t>PAGO FACT. NCF: E450000007569  POR POLIZA DE PLANES COMPLEMENTARIOS, CORRESPONDIENTE AL MES DE MARZO 2026, SEGUN OFICIO DIE-DRH-0237-2026</t>
  </si>
  <si>
    <t>PAGO DEL 20% DEL CONT. #0713-25, CONTRAT. DE ADEC.,  TRABS. DE ACABADOS EN PLANTELES ESCOLARES EN LAS PROVS. BAHORUCO, BARAHONA, ELIAS PIÑA, INDEPENDENCIA, PEDERNALES Y SAN JUAN D/LA MAG,, L/2, PROC. DIE-CCC-CP-2025-0015.</t>
  </si>
  <si>
    <t>PAGO FACT. NCF: B1500000420, PARA LA ADQUISICION DE ARTICULOS DE LIMPIEZA  PARA  USO DE LA DIRECCION DE INFRAESTRUCTURA ESCOLAR, PROCED. DIE-DAF-CM-2025-0018.</t>
  </si>
  <si>
    <t>PAGO CUB.5 CORTE, CONT.0431-22, ADD. 0651-25, READECUACION Y TECHADO DE CANCHA DEPORTIVA DE LOS C. E. SOR ANA NOLAN Y MIGUEL ANGEL GARRIDO, UBIC. EN MUNIC. CONSUELO Y HATO MAYOR, PROV. S.P.M. Y HATO M. L/25 PROC. MINERD-CCC-LP-2022-0004</t>
  </si>
  <si>
    <t>PAGO CUB.2 ADD. 0091-25 DEL CONT. O-0270-23, CONST. MOD. AULAS INICIAL  C.E. CARA LINDA Y AMERICO LUGO, UBIC. MUNIC. MONTE PLAYA Y SABANA GRANDE DE BOYA, PROV. MTE. PTA., L/8, PROC. MINERD-CCC-SO-2023-0005.</t>
  </si>
  <si>
    <t>PAGO CUB.3 ADD. 0091-25 DEL CONT. O-0270-23, CONST. MOD. AULAS INICIAL  C.E. CARA LINDA Y AMERICO LUGO, UBIC. MUNIC. MONTE PLAYA Y SABANA GRANDE DE BOYA, PROV. MTE. PTA., L/8, PROC. MINERD-CCC-SO-2023-0005.</t>
  </si>
  <si>
    <t>PAGO CUB.02  DE LA ADD.0086-25 DEL CONT.O-0391-23, CONST.  AULAS PARA NIVEL INICIAL EN DIFERENTES C. E. UBICADOS EN LOS MUNICIPIOS LAS MATAS DE FARFAN Y EL CERCADO, PROV. SAN JUAN DE LA MAGUANA, L/07 PROC.MINERD-CCC-LPN-2023-0018</t>
  </si>
  <si>
    <t>PAGO CUB.10 PRES. REF.  ADDS.0235-25 Y 0693-22 DEL CONT.0276-15, CONST. DE LA STANCIA INFANTIL ENSANCHE OZAMA (CM), UBIC. MUNIC. STO. DGO. ESTE, PROV. STO. DGO. L/20 PROCED. ME-CCC-SO-2014-01-GD, LEY 118-21 /83-24.</t>
  </si>
  <si>
    <t>PAGO CUB.07 PRESUP. REF. DE LA ADD.0146-25 ADD.0658-22 DEL CONT.0334-15 CONST. C.E. BASICA MANUEL DE JESUS GALVAN, UBIC. EN LOS ALCARRIZOS, MUNIC. STO. DGO. OESTE, PROV. STO. DGO. L/08 PROCED.ME-CCC-SO-2014-01-GD 4TO. SORTEO DE OBRAS LEY 118-21 / 83-24</t>
  </si>
  <si>
    <t>PAGO CUB.08 PRESUP. REF. DE LA ADD.0146-25 ADD.0658-22 DEL CONT.0334-15 CONST. C.E. BASICA MANUEL DE JESUS GALVAN, UBIC. EN LOS ALCARRIZOS, MUNIC. STO. DGO. OESTE, PROV. STO. DGO. L/08 PROCED.ME-CCC-SO-2014-01-GD 4TO. SORTEO DE OBRAS LEY 118-21 / 83-24</t>
  </si>
  <si>
    <t>CUBICACIÓN 25 DEL PRESUPUESTO REFORMULADO DE LA ADENDA 0198-2022, 0015-2026 DEL CONTRATO 0295-2015 PARA EL C.E. BÁSICA VIRGEN DE LA ALTAGRACIA, PROV. SANTO DOMINGO, LOTE 40, PROC. ME-CCC-SO-2014-01-GD. LEY 118-2021</t>
  </si>
  <si>
    <t>PAGO CUB. 23 FINAL  PRESUP. REF. ADDS. 0252-22 Y  AO-0256-24 DEL CONT. BASE 2075-13, CONST.  C.E. BASICA PERLA ANTILLANA , UBIC. MUNIC. STO.DGO. ESTE, PROV. SANTO DOMINGO  L/41, PROCED.ME-CCC-SO-2013-05-GD, LEY 118-21/83-24.</t>
  </si>
  <si>
    <t>PAGO CUB. 9  PRESUP. REF. ADDS. 0749-25 Y O-0338-23 DEL CONT. 0356-15, CONST. C.E. BASICA ESPEJO JAMAICA REUB. AL CENTRO DE CORRECCIONE Y REHABILITACION DE MENORES UBIC. MUNIC. STO. DGO. OESTE, PROV. STO. DGO. PROC. ME-CCC-SO-2014-01-GD, LEY 118-21 /83-24</t>
  </si>
  <si>
    <t>PAGO, CUB.1, ADD. 0001-2025, CONT. O-0516-2023 PARA LA CONST. DE AULAS EN DIFERENTES CENTROS EDUCATIVOS UBIC. MUNIC. Y PROV. MONTE PLATA, L/132, PROCED. MINERD-CCC-LPN-2023-0018</t>
  </si>
  <si>
    <t>PAGO FACT. NCF: B1500000111 POR COLOCACION DE PUBLICIDAD INSTITUCIONAL, EN EL PROGRAMA DE TELEVISION DE CARA AL PUEBLO, CORRESP. AL MES DICIEMBRE 2025, PROC. DIE-CCC-PEPB-2025-0003</t>
  </si>
  <si>
    <t>PAGO FACTS. NCF: B1500000203 Y 205, POR COLOCACION DE PUBLICIDAD INSTITUCIONAL, EN EL PROGRAMA CALOR DEL PUEBLO, CORRESP. A LOS MESES OCTUBRE Y NOVIEMBRE 2025, PROC. DIE-CCC-PEPB-2025-0003.</t>
  </si>
  <si>
    <t>PAGO AVANCE DEL 20% DEL CONT. #0634-25, CONST., REHAB.  Y TRABS. DE ACABADOS EN PLANTELES ESCOLARES EN LAS PROVINCIAS DE SAN PEDRO DE MACORIS, EL SEIBO Y HATO MAYOR, L/3,  PROC. DIE-CCC-CP-2025-0007.</t>
  </si>
  <si>
    <t>PAGO CUB.03 ADD.0257-25 CONT.O-0271-23 CONST. DE AULAS PARA NIVEL INICIAL EN C.E. NERY CUETO BELEN DE DELMA Y C.E. ERVIDO CREALES, UBIC. MUNIC. LA ROMANA Y VILLA HERMOSA, PROV. LA ROMANA, L/09 ITEMS 1 Y 2 PROCED. MINERD-CCC-SO-2023-0005</t>
  </si>
  <si>
    <t>SALDO ($82,171.01) CUB.03 $11,357,725.20 ADD.0168-25 CONT.O-0415-23, CONST. AULAS PARA EDUCACION INICIAL EN DIFERENTES C.E. UBICS. PROVS. SAN PEDRO ESTE, HATO MAYOR, SABANA DE LA MAR Y CONSUELO L/31 PROC.MINERD-CCC-LPN-2023-0018</t>
  </si>
  <si>
    <t>PAGO CUB.01 ADD.0685-25 DEL CONT.O-0309-23 CONST. DE AULAS PARA NIVEL INICIAL EN LOS C.E. LAS VERITAS REUB. AL C.E EL CALLEJON  Y C.E  ELISEO DEMORIZI, UBICS. EN LAS PROVS. SAMANA Y MARIA TRINIDAD SANCHEZ,  L/06 PROCED.MINIERD-CCC-SO-2023-0009.</t>
  </si>
  <si>
    <t>PAGO CUB.1 ADD. 0653-25 DEL CONT. O-0284-23, CONST. MOD. AULAS INICIAL  C.E. JUANA SALTITOPA, UBIC. MUNIC. LOS ALCARRIZO, PROV. SANTO DOMINGO , L/2, PROC. MINERD-CCC-SO-2023-0007.</t>
  </si>
  <si>
    <t>PAGO CUB.1 ADD. 0661-25 DEL CONT. O-0274-23, CONST. MOD. AULAS INICIAL  C.E. EL CAJUIL Y MANUEL GOYA, UBIC. MUNIC. PEDERNALES, PROV. BARAHONA, L/1, PROC. MINERD-CCC-SO-2023-0006.</t>
  </si>
  <si>
    <t>PAGO CUB.5, ADD.0007-2025, ADD.0675-2022,CONT.0041-2015,CONST.ESTANCIA INFANTIL BLOQUE DE BARRIOS ALTO DE JAVIELA Y ENS.CASTELLANA REUB. ESTANCIA INF.MAIMON UBIC.MUNIC. MAIMON PROV. MONSEÑOR NOUEL,L/1, PROCED. ME-CCC-SO-2014-01-GD,LEY 118-21/83-24.</t>
  </si>
  <si>
    <t>PAGO CUB.26 FINAL PRESUP. REF. ADD.0011-26, ADD.0517-22, ADD.0517-22 DEL CONT.2422-13 CONST. DEL C.E. BASICA LOS TOROS, UBIC. MUNIC. DE CAMBITA GARABITOS, PROV. SAN CRISTOBAL, L/08 PROCED.ME-CCC-SO-2013-05-GD 3ER. SORTEO DE OBRAS LEY 118-21 / 83-24.</t>
  </si>
  <si>
    <t>PAGO CUB.06 DE LA ADD.AO-0350-24 PRESUP. REF. DEL CONT.0274-15 COST. DEL C.E. ESTANCIA INFANTIL EL ALMIRANTE 2, UBIC. MUNIC. STO. DGO. ESTE, PROV. STO. DGO. L/18, PROCED. ME-CCC-SO-2014-01-GD 4TO. SORTEO DE OBRAS LEY 118-21 / 83-24.</t>
  </si>
  <si>
    <t>PAGO FACT. NCF: B1500000001, POR COLOCACION DE PUBLICIDAD INSTITUCIONAL, A TRAVES DELPROGRAMA DIGITAL WWW.INFORMATECONMARLI.COM, INCLUYE UN BANNER FIJO TAMAÑO 300X250, CORRESP. AL MES DE ENERO 2026, PROC. DIE-CCC-PEPB-2025-0004.</t>
  </si>
  <si>
    <t>PAGO CUB. 1 DEL CONT. #0532-25, PARA LA REHAB. DE AULA C.E.PEDRO CASTILLO Y EUGENIO MARIA DE HOSTOS, UBIC. MUNIC. CASTILLO, PROV. DUARTE, LOTE #13, ITEMS 1 Y 2, PROCESO DIE-CCC-CP-2025-0004.</t>
  </si>
  <si>
    <t>PAGO CUB. 1 DEL CONT. #0533-25, PARA LA REHAB. DE AULA C.E. PROF. ERCILIA PEPIN ESTRELLA, LICEO GREGORIO RIVAS Y JUAN GARCIA UBIC. MUNICS. VILLA RIVA, ARENOS Y VILLA TAPIA, PROVS. DUATE Y HERMANA MIRABAL  , L/14, PROC. DIE-CCC-CP-2025-0004.</t>
  </si>
  <si>
    <t>PAGO FACT. NCF: B1500006911, POR COLOCACION DE PUBLICIDAD INSTITUCIONAL, A TRAVES DEL PERIODICO  EN CIRCULACION NACIONAL, CORRESP. AL MES DE ENERO 2026, PROC. DIE-DAF-CD-2025-0008.</t>
  </si>
  <si>
    <t>PAGO  20% AVANCE DEL CONT. 0735-25, CONTRAT. DE  ADECUACIONES, REPARACIONES Y TRABAJOS DE ACABADOS EN PLANTELES ESCOLARES  EN LAS PROV.  ESPAILLAT, SANTIAGO Y SANTIAGO RGUEZ.,L/02,  PROC.DIE-CCC-CP-2025-0013,</t>
  </si>
  <si>
    <t>PAGO FACT. NCF: E450000000002, COLOCACION DE PUBLICIDAD INSTITUCIONAL, A TRAVES DE LA PAGINA DIGITAL WWW.ONOFICINADENOTICIAS.COM, QUE INCLUYE UN SPOT DIARIO, CORRESP. AL MES DE ENERO 2026, PROC. DIE-CCC-PEPB-2025-0004.</t>
  </si>
  <si>
    <t>PAGO CUB. 1 DEL CONT. 0643-25, PARA REHABILITACION DE AULAS EN EL C.E. LICEO PROF. JUAN BOSCH GAVIÑO, UBIC. PROV. STO. DGO. L/05 ITEM 1  PROCED. DIE-CCC-CP-2025-0003.</t>
  </si>
  <si>
    <t>PAGO CUBIC. #1, CONTRATO 0518-2025, REPARAC. /ACABADOS EN PLANTELES ESCOLARES, PROV. SANTO DOMINGO Y MONTE PLATA, LOTE 4, ITEM 1, PROC. DIE-CCC-CP-2025-0005, SEGÚN OF. DIE-DC-0096-2026</t>
  </si>
  <si>
    <t>PAGO CUB.2 ADD. 0008-26 DEL CONT. O-0228-23, CONST. MOD. AULAS INICIAL  C.E. HIGUERITO Y ADRIAN MARIA GUILLU SUAZO, UBIC. MUNIC. SAN JUAN OESTE, PROV.SAN JUAN DE LA MAGUANA, L/10, PROC. MINERD-CCC-SO-2023-0001.</t>
  </si>
  <si>
    <t>PAGO CUB.2 ADD.0342-25 DEL CONT. O-0476-23, CONST. DE AULAS DE NIVEL INICIAL EN VARIOS CENTROS EDUCATIVOS UBIC, EN SABANA PERDIDA,PROV. SANTO DGO. NORTE L/92, PROC. MINERD-CCC-LPN-2023-0018.</t>
  </si>
  <si>
    <t>CUBIC. #1, CTR O-0478-2023, ADD.0082-2025 MÓD.2 AULAS C.E. CARMEN C. BALAGUER,3 AULAS C.E. ALBERTA MONEGRO, 3 AULAS C.E. ALBERGUE NTRA. SRA. ROSARIO, SABANA PERDIDA, LOTE 94, PROC. MINERD-CCC-LPN-2023-0018</t>
  </si>
  <si>
    <t>PAGO CUB.12 PRES. REF.  ADDS  0657-22 Y 0346-25 DEL CONT.4241-18, CONST. C.E. LICEO CESAR EVERZ, UBIC. MUNIC.VILLA ALTAGRACIA, PROV.SAN CRISTOBAL, L/33, PROCED. ME-CCC-SO-2014-01-GD, LEY 118-21 /83-24.</t>
  </si>
  <si>
    <t>PAGO CUB.2 ADD. AO-0220-2024, CONT. 0192-2015 PARA LA CONSTRUCCION DEL C. E. BASICA MACHIN, UBIC. EN EL MUNIC. YAGUATE, PROV. SAN CRISTOBAL L/35, PROC. ME-CCC-SO-2014-01-GD. DEL 4TO SORTEO DE OBRA, LEY 118-21, 83-24.</t>
  </si>
  <si>
    <t>PAGO FACTURA CON NCF: E450000000071 POR COLOCACION DE PUBLICIDAD A TRAVES DE LA PAGINA WEB HTTPS://N.COM.DO/, BANNER FIJO 300X250 PX Y PORTADA PRINCIPAL VIDEO MEDIA PLAYER, CORRESP. AL PERIODO DE FEBRERO DEL 2026 CONTRATO DE COMPRA No.DIE-2025-00271</t>
  </si>
  <si>
    <t>PAGO FACT.  NCF:B1500000675 COLOC. PUBLICIDAD A TRAVES DEL PROGRAMA SINTESIS CON MICHAEL HAZIM TRANSMITIDO POR COLOR VISION CANAL 26 DE ALTICE, 70 DE CLARO, 22 DE ASTER Y 46 DE TELENORD CORRESP. MES FEBRERO DEL 2026 CONTRATO DE COMPRA  No.DIE-2025-00294</t>
  </si>
  <si>
    <t>PAGO DE INTERINATO ENERO 2026 PERSONAL FIJO EN CARGO DE CARRERA DIE</t>
  </si>
  <si>
    <t>PAGO CUB.01  ADD.0224-25 DEL CONT.O-0306-23, CONST. DE AULA PARA NIVEL INICIAL EN C.E LA LOMETA DE LAS GORDAS, UBIC. EN LA PROV. MARIA TRINIDAD SANCHEZ, L/03 PROCED.MINERD-CCC-SO-2023-0009.</t>
  </si>
  <si>
    <t>CUB.1 ADD.0494-2025,CONT.O-0395-2023,CONTRUCCION AULAS INICIALES C.E.HILARIO PUELLO B.C.E.PROF.JUANA M.VARGAS,C.E.MILAGROS RDGZ.SCHZ.C.E.PUNTA CANA, C.E. PROF. HECTOR BDO.GARCIA LOPEZ,MUNC.SAN J. OESTE,PROV. SAN JUAN, L/11, PROCD.MINERD-CCC-LPN-2023-0018</t>
  </si>
  <si>
    <t>PAGO CUB.04  ADD.0263-25 DEL CONT.O-0259-23, CONST. DE AULAS PARA NIVEL INICIAL EN LOS C.E. BEJUCAL Y HERMANAS MIRABAL, UBICS. EN EL MUNIC. DE HIGUEY, PROV. LA ALTAGRACIA, L/06 PROCED.MINERD-CCC-SO-2023-0004.</t>
  </si>
  <si>
    <t>C.C. POR SONNY E. DE LA CRUZ FDEZ.  A/ALG.1585-23 $30,000,000.00 4TO. P/$638,810.26 CUB.20 FINAL PRES REF  ADD.O-0543-24, 000645-21 CONT.1694-13 CONST. E. INFANTIL CIENFUEGOS OESTE, UBIC. MUNIC Y PROV STGO. L/2 PROC.ME-PU-SO-2013-03-GD LEY 118-21/83-24</t>
  </si>
  <si>
    <t>PAGO CUB.9 PESUP. REF. ADDS.0519-25 Y 0628-22 DEL CONT. 0423-15, CONST. DEL C. E. MARCOS CASTANER FE Y ALEGRIA, REUB. A PLAZA EDUCATIVA MANOGUAYABO, UBIC. MUNIC. STO. DGO. ESTE, PROV. STO. DGO. L/15, PROC. ME-CCC-SO-2014-01-GD, LEY 118-21 / 83-24</t>
  </si>
  <si>
    <t>PAGO CUB. 05 Y ADICIONAL D/LA ADD. O-0002-24 DEL CONT. 0142-21, PARA LA REHAB. DE LOS  C.E. DISTRITO ESCOLAR 13-05 Y PADRE MANUEL GONZALEZ QUEVEDO, UBIC.EN LA  PROV.  MONTE CRISTI Y DAJABON, , L/144, PROC. MINERD-MAE-PEUR-2020-0005.</t>
  </si>
  <si>
    <t>PAGO FACTURA CON NCF: E450000000006 POR ADQUISICION DE COMPLEMENTOS DE FERRETERIA Y DE BAÑO PARA USO DEL DEPARTAMENTO DE REPARACIONES DE EMERGENCIA DIE, ORDEN DE COMPRA No.DIE-2025-00026 PROCED. DIE-DAF-CM-2025-0011</t>
  </si>
  <si>
    <t>PAGO 20% DE AVANCE DEL CONTRATO #0710-25 ADECUACIONES, REPARACIONES Y TRABAJOS DE ACABADOS EN PLANTELES ESCOLARES UBICADOS EN LAS PROVS. AZUA, PERAVIA, SAN CRISTOBAL Y SAN JOSE DE OCOA, L/02 PROCED.DIE-CCC-CP-2025-0014.</t>
  </si>
  <si>
    <t>PAGO CUB.04 CORTE DE LA ADD.AO-0057-24 DEL CONT.0423-22 READECUACION DE TECHADO DE CANCHA DEPORTIVA DE LOS C.E.PEDRO APONRE Y JUAN EMILIO BOSCH GAVIÑO, UBIC. MUNIC. STO. DGO. ESTE, PROV. STO. DGO. L/64 PROCED. MINERD-CCC-LPN-2022-0004</t>
  </si>
  <si>
    <t>PAGO A JORNALEROS ENERO 2026 MANTENIMIENTO DE INFRAESTRUCTURA ESCOLAR DIE</t>
  </si>
  <si>
    <t>PAGO CUB. 2 ADD. 0053-25 DEL CONT. O-0440-23,  CONST. MOD. AULAS EDUCACION INICIAL EN C.E. ANA D. FLORENTINA, JAYABO ADENTRO, MELIDA DELGADO VDA. P. Y PROF. PEDRO ANT. ACOSTA DEL ORBE EN LOS MUNICS. SALCEDO Y CASTILLO, L/56 PROC. MINERD-CCC-LPN-2023-0018</t>
  </si>
  <si>
    <t>PAGO CUB. 9 PRESUP. REF. ADDS 0179-25 Y  0519-22  DEL CONT. 631-13, CONST. DEL  C.E. LICEO BASICA FLERIDA DE NOLASCO,  UBIC. MUNIC. PEDRO BRAND, PROV. SANTO DOMINGO. L/44, PROCED. ME-CCC-SO-2013-01-GD, 2DO. SORTEO D/OBRAS, LEY 118-21 Y 83-24.</t>
  </si>
  <si>
    <t>PAGO CUB.25 PRESUP. REF. DE LA ADD.0124-25, ADD.0653-22 DEL CONT.2191-13 CONST. DEL C.E. LICEO ISIDRO ANTONIO ESTEVEZ, UBIC MUNIC. TENARES, PROV. HERMANAS MIRABAL, L/02 PROCED.ME-CCC-SO-2013-05-GD 3ER. SORTEO DE OBRAS LEY 118-21 / 83-24</t>
  </si>
  <si>
    <t>C.C. OTORG. POR BANRESERVAS ACT. ALG. 2-11-018 $18,000,000.00 ULT. PAGO $2,219,134.24 CUB.8 RESCISION DEL CONT.0266-15 CONST. C.E. TALLERES EN POLITECNICO BRISA DE CAUCEDO UBIC. MUNIC. BOCA CHICA STO. DGO. L/9 PROCED.ME-CCC-SO-2014-01-GD 4TO. SORTEO OBRAS</t>
  </si>
  <si>
    <t>PAGO CUB. 2  PRESUP. REF. ADD. 0314-24 DEL CONT. 0309--15, CONST.  DE ESTANCIA INFANTIL VILLA MELLA 3, UBIC. MUNIC. SANTO DOMINGO NORTE, PROV. STO. DGO.,  L/11, PROCED.ME-CCC-SO-2014-01-GD,  4TO SORTEO DE OBRAS, LEY 118-21/83-24.</t>
  </si>
  <si>
    <t>PAGO FACT. NCF: B1500000002, AL CONT. 7905-2025, ALQUILER EDIFICIO COMERCIAL CARIBA, AV. SIMÓN BOLÍVAR NO. 504, GAZCUE. MATRICULA No. 0100367283, DC 400442111519. CORRESP. AL TRIMESTRE, FEB.,MARZO Y ABRIL-26, US$314,125.44, PROC. DIE-CCC-PEPU-2025-0001.</t>
  </si>
  <si>
    <t>PAGO DE NOMINA PERSONAL VIGILANCIA  MARZO 2026 DE ESTA DIRECCION</t>
  </si>
  <si>
    <t>PAGO DE NOMINA PERSONAL FIJO MES MARZO 2026 DE ESTA DIRECCION DIE</t>
  </si>
  <si>
    <t>PAGO 20% AVANCE DE LA ADD.AO-0265-25 CON PRESUPUESTO REFORMULADO DEL CONTRATO #0418-15 CONST. DEL CENTRO EDUCATIVO ESPECIAL, UBIC. EN EL MUNIC. DE BAJO HAINA PROV. SAN CRISTOBAL, R.D. L/04 PROC.ME-CCC-SO-2014-01-GD LEY 118-21 /  83-24 4TO. SORTEO DE OBRAS</t>
  </si>
  <si>
    <t>PAGO 20% AVANCE DEL CONT.0711-25 PARA LA CONTRATACION   DE DEMOLICION DE ESTRUCTURAS, LIMPIEZA Y BOTE DE ESCOMBROS EN TERRENO DE INDUSPAPEL, UBIC, MUNIC. VILLA ALTAGRACIA, PROV. SAN CRISTOBAL, L/01 PROCED.DIE-CCC-CP-2025-0012</t>
  </si>
  <si>
    <t>PAGO CUB. 1  DEL CONT. 0682-25, PARA LA CONTRATACION DE ADECUACIONES, REPARACIONES Y TRABAJOS DE ACABADOS EN PLANTELES ESCOLARES UBIC. PROVS. LA ALTAGRACIA Y LA ROMANA L/04 PROCED. DIE-CCC-CP-2025-0009.</t>
  </si>
  <si>
    <t>PAGO CUB.5 CORTE DEL CONT.0425-22, PARA READECUACION Y TECHADO DE CANCHA DEPORTIVA DEL C.E. ANTONIO GARABITOS Y MARINO GARABITOS, UBIC. EN LOS MUNIC. CAMBITA GARABITOS Y LOS CACAOS PROV. SAN CRISTOBAL, L/19 PROCED.MINERD-CCC-LPN-2022-0004</t>
  </si>
  <si>
    <t>PAGO DE NOMINA PERSONAL TEMPORAL MARZO 2026 DE ESTA DIRECCION DIE</t>
  </si>
  <si>
    <t>PAGO CUB.01 DE LA ADD.0309-25 DEL CONT.O-0424-23 CONST. DE AULAS PARA EDUCACION INICIAL EN C.E. DIVINA PROVIDENCIA, MADRE DEL CARMEN SALLES Y C.E. ANTONIO PAREDES MENA, UBIC. MUNIC CONSUELO PROV. S.P.M L/40 ITEMS 1,2 Y 3 PROCED.MINERD-CCC-LPN-2023-0018</t>
  </si>
  <si>
    <t>PAGO CUB.13 PRESUP. REF. DE LA ADD.0172-22 ADD.AO-0409-24 DEL CONT.0156-15 CONST. DEL C.E. LICEO CABIA, UBIC. EN EL MUNIC. IMBERT, PROV. PUERTO PLATA, L/05 PROCED.ME-CCC-SO-2014-01-GD DEL 4TO. SORTEO DE OBRAS LEY 118-21 / 83-24</t>
  </si>
  <si>
    <t>PAGO 20% DE AVANCE  DE LA ADD.0283-25, DEL CONT. O-0021-15,  CONST. C. E. LICEO ENRIQUILLO-RIO CHIL REUB.AL C.E. PROF. ELIZADO SANCHEZ, UBIC. MUNIC.DE OVIEDO, PROV. PEDERNALES, L/6, PROCED.ME-CCC-SO-2014-01-GD,  LEY 118-21 / 83-24</t>
  </si>
  <si>
    <t>PAGO CUB.15 PRESUP. REF. DE LA ADD.0663-25 DEL CONT.2053-13 CONST. DEL C.E. BASICA LANDIA, UBIC. MUNIC. LOS ALCARRIZOS, PROV. SANTO DOMINGO, L/13 PROCED.ME-CCC-SO-2013-05-GD, 3ER. SORTEO DE OBRA LEY 118-21 / 83-24</t>
  </si>
  <si>
    <t>PAGO FACT. E450000000004 POR ADQUISICIÓN DE MATERIALES DE IMPERMEABILIZACIÓN PARA USO DEL DEPARTAMENTO DE MANTENIMIENTO DE OBRA DE LA DIE, PROC. DIE-CCC-SI-2025-0003, ITEMS,1 Y 2.</t>
  </si>
  <si>
    <t>PAGO FACT. NCF: E450000000350, POR ADQUISICION DE MADERAS, Y CLAVOS PARA USO DEL DEPARTAMENTO DE REPARACION DE EMERGENCIA DESTINADOS AL USO DE LA  DIRECCION DE INFRAESTRUCTURA ESCOLAR (DIE), PROC. DIE-DAF-CM-2025-0005.</t>
  </si>
  <si>
    <t>PAGO CUB.01 PRESUP. REF. DE LA ADD.0098-25 DEL CONT.0079-15 CONST. DEL C.E. BASICA CHILO POURIET, UBIC. EN EL MUNIC. DE HIGUEY, PROV. LA  ALTAGRACIA L/02 PROCED.ME-CCC-SO-2014-01-GD DEL 4TO. SORTEO DE OBRAS LEY 118-21 / 83-24.</t>
  </si>
  <si>
    <t>SALDO (RD$11,193,017.82) CUB.30 RD$17,758,961.82 PRESUP. REF. ADD.0123-25 ADD.AO-0087-24 DEL CONT.2170-13 CONST. C.E BASICA COMENDADOR NOROESTE UBIC. MUNIC. COMENDADOR PROV. ELIAS PIÑA L/02 PROC.ME-CCC-SO-2013-05-GD 3ER. SORTEO DE OBRAS LEY 118-21 / 83-24</t>
  </si>
  <si>
    <t>PAGO CUB. 3, PRESUP. REF. ADDS.O-0024-25 Y O-094-23, CONT. 1703-13, CONST. DE LA ESTANCIA INFANTIL CRISTO REY 2, UBIC. EN EL DISTRITO NACIONAL, L/3 PROCED. ME-CCC-SO-2013-03-GD , LEY 118-21 /83-24.</t>
  </si>
  <si>
    <t>PAGO CUB.1 PRES.REF.ADD.0245-2025,CONT.0378-2015,PARA CONST.C.E. BASICA LOS CEREZOS REUB. INST.TECN. SAN IGNACIO DE LOYOLA, (ITESIL) UBIC. MUNICIPIO RESTAURACION, PROV. DAJABON, PROCD. ME-CCC-SO-2014-01-GD, 4TO SORTEO L/3, LEY 118-2021/83-2024</t>
  </si>
  <si>
    <t>PAGO CUB.09 PRESUP. REF. DE LA ADD.0364-25 ADD.0742-22 DEL CONT.0055-15 CONST. DEL C.E. BASICA SABANA DE JENJIBRE, UBIC. MUNIC. JUAN SANTIAGO. PROV. ELIAS PIÑA L/04 PROCED.ME-CCC-SO-2014-01-GD DEL 4TO. SORTEO DE OBRAS LEY 118-21 / 83-24.</t>
  </si>
  <si>
    <t>PAGO CUB.21 FINAL PRESUP. REF. DE LA ADD.AO-0363-24 ADD.0114-22 DEL CONT.0109-15 CONST. DEL C.E. BASICA RAMON MARIA RAMIREZ, UBIC. MUNIC. Y PROV. LA VEGA L/05 PROCED.ME-CCC-SO-2014-01-GD DEL 4TO. SORTEO DE OBRAS LEY 118-21 / 83-24.</t>
  </si>
  <si>
    <t>PAGO CUB.32 CORTE PRESUP. REF. DE LA ADD.0132-25 ADD.O-0189-23 DEL CONT.659-14 CONST. DEL C.E. INSTITUTO TECNICO SALESIANO (ITESA) UBIC. SANTO DOMINGO , DISTRITO NACIONAL, PROCED.ME-PU-SO-01-2012-GD, 1ER. SORTEO DE OBRAS LEY 118-21 / 83-24.</t>
  </si>
  <si>
    <t>PAGO CUB. 7 PRESUP. REF. ADDS.0029-25 Y AO-0090-24 DEL CONT. 0435-15, CONST. DE LA ESTANCIA INFANTIL MUNIC. Y PROV. SAN PEDRO DE MACORIS 1, L/3 PROCED. ME-CCC-SO-2014-01-GD 4TO SORTEO DE OBRAS, LEY 118-21 /83-24.</t>
  </si>
  <si>
    <t>PAGO CUB.07 PRESUP. REF. ADDS.0208-25  Y O-0355-23 DEL CONT. 0164-15, CONST. DEL C.E. BASICA PADRE LAS CASA, UBIC. MUNIC. Y PROV. PUERTO PLATA, L/14 PROCED.ME-CCC-SO-2014-2014-01-GD 4TO. SORTEO DE OBRAS LEY 118-21 / 83-24.</t>
  </si>
  <si>
    <t>PAGO CUB.11 PRESUP. REF. DE LA ADD.0045-26 ADD.O-055-23 ADD.009-25 DEL CONT.0271-15 CONST. E. INFANTIL BARRIO ISABELITA-LOS MAMEYES 1, UBIC. MUNIC. SANTO DOMINGO ESTE, PROV. SANTO DOMINGO L/15, PROCED.ME-CCC-SO-2014-01-GD LEY 118-21 / 83-24</t>
  </si>
  <si>
    <t>PAGO  CUB. 6, PRESUP. REF. ADDS. 0563-25 Y O-0345-23 DEL  CONT. 2163-2013, CONST. DEL C.E. POLITECNICO BARRIO LAS CAOBAS,UBICADO EN EL MUN. SAN FCO. DE MACORIS, PROV. DUARTE. L/6, PROCED. ME-CCC-SO-2013-05-GD, LEY 118-21/83-24.</t>
  </si>
  <si>
    <t>PAGO CUB.11 PRES. REF., ADDS.0327-2025 Y 0634-2022, CONT.2142-2013 PARA CONST. C.E. BASICA LOS JOBOS, REUB.EN BASICA MAJAGUAL, MUNICIPIO PERALTA, PROV. AZUA, L/7, PROCED. ME-CCC-SO-2013-05-GD, 3ER SORTEO DE OBRAS, LEY NO. 118-2021/83-2024.</t>
  </si>
  <si>
    <t>PAGO CUB.19  PRESUP. REF. ADDS.0231-25 Y 0227-22 DEL CONT.1383-12, CONST. C.E. BASICA RIOS SAN JUAN 1, UBIC. MUNIC. RIO SAN JUAN, PROV. MARIA TRINIDAD SCHEZ.. PROCED.ME-PU-SO-01-2012-GD 1ER. SORTEO OBRA LEY 118-21 / 83-24.</t>
  </si>
  <si>
    <t>PAGO CUB.10 PRESUP. REF. DE LA ADD.0215-25 ADD.O-136-23 DEL CONT.2202-13 CONST. DEL C.E. BASICA BATEY MAGDALENA, UBIC. MUNIC. SAN RAFAEL DEL YUMA, PROV. LA ALTAGRACIA L/09 PROCED.ME-CCC-SO-2013-05-GD DEL 3ER. SORTEO DE OBRAS LEY 118-21 / 83-24.</t>
  </si>
  <si>
    <t>PAGO CUB.02 PRESUP. REF. DE LA ADD.0317-25 DEL CONT.0182-15 CONST. DEL C.E. BASICA NUEVO PROGRESO, REUB. AL C.E. PRIMARIA CARRERAS, UBIC. MUNIC. BANI PROV. PERAVIA L/16 PROCED.ME-CCC-SO-2014-01-GD DEL 4TO. SORTEO DE OBRAS LEY 118-21 / 83-24.</t>
  </si>
  <si>
    <t>PAGO CUB.12 PRESUP. REF. DE LA ADD.0460-25 ADD.0150-22 DEL CONT.0650-16 CONST. DEL C.E. BASICA OLIMPIA  ACEVEDO ALMANZAR, UBIC. MUNIC. Y PROV. LA VEGA, PROCED.ME-CCC-SO-2014-01-GD DEL 4TO. SORTEO DE OBRAS LEY 118-21 / 83-24.</t>
  </si>
  <si>
    <t>PAGO CUB.14 PRESUP. REF. DE LA ADD.0167-25 ADD.0345-25 ADD.0149-22 DEL CONT.0173-13 CONST. DEL C.E. BASICA GUILLERMINA TONO, UBIC. MUNIC. DE VICENTE NOBLE, PROV. BARAHONA L/23 PROCED.ME-CCC-SO-2013-01-GD DEL 2DO. SORTEO DE OBRAS LEY 11-21 / 83-24.</t>
  </si>
  <si>
    <t>PAGO CUB.16 PRESUP. REF. ADDS. 0148-25 Y  0515-22  DEL CONT. 2378-13, CONT. C.E. BASICA EL NARANJO UBIC. MUNIC. SANTO DOMINGO ESTE, PROV. STO. DGO. L/34 PROCED. ME-CCC-SO-2013-05-GD 3ER. SORTEO OBRAS, LEY 118-21 / 83-24</t>
  </si>
  <si>
    <t>PAGO  20% AVANCE DEL CONT. 0742-25, CONTRAT. DE ADECUACIONES, REPARACIONES Y TRABAJOS DE ACABADOS DE PLANTELES ESCOLARES EN LAS PROV. AZUA, PERAVIA, SAN CRISTOBAL Y SAN JOSE DE OCOA, L/1, PROC.DIE-CCC-CP-2025-0014.</t>
  </si>
  <si>
    <t>PAGO CUB.04 DE LA ADD.AO-0067-24 DEL CONT.0442-22 READECUACION Y TECHADO DE CANCHA DEPORTIVA EN LOS C.E. GRAL. FERNANDO TAVERAS Y PROF. MARIA ANTONIA GOMEZ, UBIC. EN LOS MUNICS. GALVAN Y TAMAYO, PROV. BAHORUCO L/71 PROC.MINERD-CCC-LPN-2022-0004.</t>
  </si>
  <si>
    <t>PAGO CUB.07 CORTE DE LA ADD.0629-25 ADD.AO-0068-24 DEL CONT.0421-22 READECUACION Y TECHADO DE CANCHA DEPORTIVA DE LOS  C.E. JUAN PABLO DUARTE, ANACAONA Y MANUEL DE JESUS GALVAN, UBIC. PROV. BAHORUCO L/72 PROCED. MINERD-CCC-LPN-2022-0004.</t>
  </si>
  <si>
    <t>PAGO 20% AVANCE MONTO CONTRATADO A FAVOR IMERKABY CONSTRUCTORES SRL, PROC. DIE-CCC-CP-2025-0015, ADECUACIONES Y ACABADOS EN PLANTELES ESCOLARES PROVS. BAHORUCO, BARAHONA, ELÍAS PIÑA, INDEPENDENCIA, PEDERNALES Y SAN JUAN L/4</t>
  </si>
  <si>
    <t>PAGO 20% DE AVANCE DEL CONT. 0703-25, PARA  ADECUACIONES, REPARACIONES Y TRABAJOS DE ACABADOS DE PLANTELES ESCOLARES, EN LAS PROV. DUARTE, HERMANAS MIRABAL, MARIA TRINIDAD SANCHEZ, PUERTO PLATA Y SAMANA, L/6, PROC.DIE-CCC-CP-2025-0011.</t>
  </si>
  <si>
    <t>PAGO  20% AVANCE DEL CONT. 0737-25, CONTRAT. DE  ADECUACIONES, REPARACIONES Y TRABAJOS DE ACABADOS EN PLANTELES ESCOLARES, EN LAS PROVS. SANTO DGO. ESTE, STO. DGO. NORTE Y STO DGO.OESTE, L/5,  PROC. DIE-CCC-CP-2025-0010,</t>
  </si>
  <si>
    <t>PAGO 20% AVANCE DEL CONT. 0726-25, CONTRAT. DE  ADECUACIONES, REPARACIONES Y TRABAJOS DE ACABADOS DE PLANTELES ESCOLARES EN LAS PROV. DAJABON, MONTECRISTI, Y VALVERDE, L/1, PROC.DIE-CCC-CP-2025-0016.</t>
  </si>
  <si>
    <t>C/C.OTORG. A BANRESERVAS ACTO AGUACIL #1310-18, $28,000,000.00, SIENDO ESTE 7MO.  PAGO $5,414,639.03, CUB.18 RESCINDIDO DEL CONT.2393-13, CONST. C.E. BASICA EUGENIO M. DE HOSTOS, UBIC.MUNIC. NEYBA PROV. BAHORUCO, L/1, PROC. ME-CCC-SO-2013-05-DG.</t>
  </si>
  <si>
    <t>PAGO CUB.16 PRESUP. REF. DE LA ADD.0289-25 DEL CONT.368-13 CONST. DEL C.E. BASICA PEDRO MARIA BURGOS, UBIC. EN MATA BONITA, MUNIC. NAGUA PROV. MARIA TRINIDAD SANCHEZ L/14 PROCED.ME-CCC-SO-2013-01-GD 2DO.SORTEO DE OBRAS LEY 118-21 / 83-24</t>
  </si>
  <si>
    <t>C/C.OTORG.X BANRESERVAS AC.AG.82-11-19,$7,514,676.54,SIENDO 5TO.Y ULT.P/$2,505,199.77,P/CUB.7  PRES.REF.ADD.AO-0263-24,CONT.0304-13,CONST.C.E.BASICA BOCA DE CHAVON,UBIC.SAN RAFAEL DE YUNA,PROV.LA ALTAGRACIA,L/12,PROC.ME-CCC-SO-2013-01-DG.L/118-21-83-24</t>
  </si>
  <si>
    <t>C/C.OTORG.X GRUPO EUFRATES,SRL,AC.AG.#719-12-22,$16,412,972.23,SIENDO ESTE 2DO.P/$11,269,492.95,CUB.2 PRES.REF.ADDS.0475-25 Y AO-0100-24 CONT.0035-15,CONST. E. INFANTIL PALMA REAL LOS GIRASOLES,UBIC.D.N.,L/13,PROC.ME-CCC-SO-2014-01-DG.L/118/21-83/24</t>
  </si>
  <si>
    <t>PAGO DEL 20% DE AVANCE DE LA ADD. 0665-2025, CONT.0281-2015 PARA LA CONSTRUCCION DE LA ESTANCIA INFANTIL LOS TRES BRAZOS 2, UBIC. EN EL MUNIC. SRO. DGO. ESTE, PROV. STO DGO. L/25, PROCD. ME-CCC-SO-2014-01-GD, DEL 4TO SORTEO DE OBRA.</t>
  </si>
  <si>
    <t>PAGO 20% AVANCE DE LA ADD.0292-25 DEL CONT.2423-13 CONST. DEL C.E. BASICA EL SUMBI, UBIC. EN LOS CACAOS, PROV. SAN CRISTOBAL, L/09 PROCED.ME-CCC-SO-2013-05-GD, DEL 3ER. SORTEO DE OBRAS LEY 118-21 / 83-24.</t>
  </si>
  <si>
    <t>PAGO 20% AVANCE DEL CONT.0714-25 ADECUACIONES, REPARACIONES Y TRABAJOS DE ACABADOS EN PLANTELES ESCOLARES EN LOS MUNICS. SANTO DOMINGO NORTE, ESTE Y OESTE L/02 PROCED.DIE-CCC-CP-2025-0010 4TO. SORTEO DE OBRAS.</t>
  </si>
  <si>
    <t>PAGO FACTURA NCF: B1500000187 POR COLOC. DE PUBLICIDAD A TRAVES DEL PROGRAMA DE TELEVISION LA REVISTA 15, QUE SE TRANSMITE POR DIGITAL 15. PROFTAMA OBJETIVO 5, TELEMICRO, CANAL 5 CORRESP. AL MES DE FEBRERO 2026 CONTRATO ORDEN DE COMPRA No.DIE-2025-00296</t>
  </si>
  <si>
    <t>PAGO CUB.05 DE LA ADD.0539-25 DEL CONT.0473-22 READECUACION Y TECHADO DE CANCHA DEPORTIVA DE LOS C.E.  LICEO APOLONIA LEDESMA Y MARINA SEPULVEDA, UBIC. MUNIC. EL PEÑON PROV. BARAHONA L/05 ITEMS 1 PROCED. MINERD-CCC-LPN-2022-0004.</t>
  </si>
  <si>
    <t>PAGO CUB.06 CORTE DEL CONT.0455-22 READECUACION Y TECHADO DE CANCHA DEPORTIVA DE LOS C.E. CEIBA NUEVA, ROQUEZ FELIZ Y ANA MARIA ALCANTARA, UBICS. EN LOS MUNIC. LAS YAYAS DE VIAJAMA, TABARA ARRIBA YGUAYABAL PROV. AZUA L/16 PROC.MINERD-CCC-LPN-2022-0004.</t>
  </si>
  <si>
    <t>PAGO CUB.02 DE LA ADD.0473-25 DEL CONT.O-0264-23 CONST. DE MOD. DE AULAS PARA EDUCACION INICIAL EN LOS C.E. BUENA VENTURA SORIANO Y JUAN SANCHEZ RAMIREZ, UBICS. EN LA PROV. Y MUNIC. EL SEIBO L/02 PROCED.MINERD-CCC-LPN-2023-0005.</t>
  </si>
  <si>
    <t>PAGO CUB.07 CORTE DE LA ADD.AO-0076 ADD. II AO-0347-24 DEL CONT.0454-22 READECUACION Y TECHADO DE CANCHA DEPORTIVA DE LOS C.E. CANABOCOA Y INSTITUTO TECNOLOGICO MEXICO, UBIC. MUNIC. DE PUÑAL Y STGO. DE LOS CABALLEROS L/39 PROC.MINERD-CCC-LPN-2022-0004.</t>
  </si>
  <si>
    <t>PAGO CUB. 4 ADD. AO-0071-24 DEL CONT. 0498-22, READEC. Y TECHADO CANCHA DEPORT. C.E.ISMAEL MIRANDA, PROF. LEA MANUEL MORETA Y MENCIA UBIC. MUNICS. ENRIQUILLO, LA CIENEGA Y PARAISO,  PROV. BARAHONA, L/2, PROC. MINERD-CCC-LPN-2022-0004.</t>
  </si>
  <si>
    <t>PAGO 20% AVANCE CONT.0746-2025, CONTRATACION DE ADECUACIONES, REPARACIONES Y TRABAJOS DE ACABADOS EN PLANTELES ESCOLARES UBICS.PROVS. DUARTE, HNAS MIRABAL, MARIA T. SANCHEZ., PUERTO PLATA Y SAMANA L/3 PROCED. DIE-CCC-CP-2025-0011, 4TO SORTEO DE OBRAS</t>
  </si>
  <si>
    <t>PAGO CUB. 4 ADD. AO-0082-24 DEL CONT. 0492-22, READEC. Y TECHADO CANCHA DEPORT. C.E. VICTORIA PEÑA, CRISTOBAL, PROF. DOMINICANA  ALT. MOQUETES, MUNIC. SAN CRISTOBAL Y MELLA,  PROV. INDEPENDENCIA, L/75, PROC. MINERD-CCC-LPN-2022-0004.</t>
  </si>
  <si>
    <t>PAGO JORNALEROS (FEBRERO 2026) BRIGADA MANTENIMIENTO INFRAESTRUCTURA ESCOLAR</t>
  </si>
  <si>
    <t>C/C.OTORG. X BAUVAL GROUP,SRL,AC.AG.#2760-24,$48,000,000.00, ESTE 1ER.P/$7,857,527.00,CUB.26 PRES.REF.ADDS.0178-25 Y 0643-22 CONT.0424-15,CONST.C.E. BASICA SAINAGUA-CRUCE DE CANASTA,MUNIC.Y PROV.SAN CRISTOBAL,L/17,PROC.ME-CCC-SO-2014-01-DG.L/118-21/83-24</t>
  </si>
  <si>
    <t>PAGO CUB. 5 CORTE, ADD. AO-0173-2024  CONT. 0450-2022, READEC. Y TECHADO CANCHAS DEPORTIVA  EN DIFERENTES CENTROS EDUCATIVOS EN LA PROV. VALVERDE  ,L/43,PROC. MINERD-CCC-LPN-2022-0004.</t>
  </si>
  <si>
    <t>PAGO 20 % DE AVANCE DEL CONT. 0717-25, ADECUACIONES, REPARACIONES Y TRABAJOS DE ACABADOS EN PLANTELES ESCOLARES, UBICS.,EN LAS PROVS. BAHORUCO, BARAHONA, ELIAS PIÑA, INDEPENDENCIA, PEDERNALES Y S.J.D. LA MAGUANA, L/1, PROC. DIE-CCC-CP-2025-0015.</t>
  </si>
  <si>
    <t>PAGO DE HORAS EXTRAS ENERO 2026 DEPARTAMENTO DE COMPRAS DE ESTA DIE</t>
  </si>
  <si>
    <t>PAGO DE INDEMNIZACION A EX EMPLEADOS (MARZO 2026) DE ESTA DIE</t>
  </si>
  <si>
    <t>PAGO DE VACACIONES NO DISFRUTADAS A EX EMPLEADOS (2023 - 2026) DE ESTA DIE</t>
  </si>
  <si>
    <t>PAGO DE INTERINATO FEBRERO 2026 PERSONAL FIJO EN CARGO DE CARRERA DIE</t>
  </si>
  <si>
    <t>C.C.OTORG. X BANRESERVAS ACT. ALG.$13-11-018 $16,311,485.36,ESTE 2DO Y ULT. PAGO $11,613,535.04,CUB.02  ADD.AO-0300-24,PRES.REF.,CONT.0419-15,CONST. C.E. LICEO LA PLANTA MUNIC.BAJOS HAINA,PROV.SAN CRISTOBAL,L/06 PROC.ME-CCC-SO-2014-01-GD, L/118-21/83-24.</t>
  </si>
  <si>
    <t>C.C. OTORG. POR CONSTRUCTORA ALUMINUM, SRL ACTO ALG. 129-2026 RD$12,601,384.00 1ER. PAGO $10,815,359.46 CUB.01 ADD.0754-25 CONT.000181-21 REHABILITACION DEL C.E. AMERICO LUGO HERRERA UBIC. MUNIC. TAMAYO PROV. BAHORUCO L/66 PROC.MINERD-MAE-PEUR-2020-0005.</t>
  </si>
  <si>
    <t>PAGO CUB.01 DEL CONT.000156-21 REHABILITACION DE LOS C.E. MONTE PLATA  ANGELES CUSTODIO, BRUNO BELEN, EDUARDO HERRERA, JOSE LEIVA DE LOS SANTOS Y REYNALDO A. CONTRERA MEJIA, UBIC.MUNIC. BAYAGUANA PROV. PTO. PTA. L/31 PROC.MINERD-MAE-PEUR-2020-0005.</t>
  </si>
  <si>
    <t>PAGO CUB. 3  DEL CONT. #0417-22, READ. Y TECHADO DE CANCHAS DEPORT. C. E. ALVIDA MARIA SANTANA Y HILDA DOTEL FLORIAN, MUNICS.JAQUEMEYES Y VICENTE NOBLE, PROV. BARAHONA, L/4,  PROC. MINERD-CCC-LPN-2022-0004.</t>
  </si>
  <si>
    <t>PAGO CUB.5 CONT. 0424-2022, REHADECUACION Y TECHADO DE CANCHA DEPORTIVA, C. E. FEDERICO HENRIQUEZ Y CARBAJAL Y BASICA TERESA PEÑA, UBIC. MUNIC.PROV. BARAHONA, L/3, PROCED.MINERD-CCC-LPN-2022-0004.</t>
  </si>
  <si>
    <t>PAGO FACTURAS NCF: B1500000487 Y 0488 POR COLOCACION DE PUBLICIDAD A TRAVES DEL PROGRAMA VISIONRDN, QUE SE TRANSMITE POR CARIVISION, CANAL 70 DE CLARO, CORRESPONDIENTE A LOS MESES ENERO Y FEBRERO DEL 2026 CONTRATO DE COMPRA No.DIE-2025-00299.</t>
  </si>
  <si>
    <t>PAGO FACT. NCF: E450000000033, POR COLOCACION DE PUBLICIDAD INSTITUCIONAL, A TRAVES DEL PROGRAMA DIGITAL WWW.ROBERTOCAVADA.COM. INCLUYE BANNER FIJO TAMAÑO 728X90 Y NOTAS DE PRENSA, CORRESP. AL MES DE ENERO 2026, PROC. DIE-CCC-PEPB-2025-0004.</t>
  </si>
  <si>
    <t>PAGO DE HORAS EXTRAS ENERO 2026 DEPARTAMENTO ADMINISTRATIVO Y FINANCIERO DIE</t>
  </si>
  <si>
    <t>PAGO DE VIATICO DICIEMBRE 2025 DEPAR. GESTION DE INFRAESTRUCTURA ESCOLAR</t>
  </si>
  <si>
    <t>PAGO DE VIATICOS DICIEMBRE 2025 DEPARATMENTO DE GESTION INF. ESCOLAR</t>
  </si>
  <si>
    <t>PAGO DE VIATICOS DICIEMBRE 2025 DEPARTAMENTO DE GETSION DE INFRAESTRUCTURA ESCOLAR</t>
  </si>
  <si>
    <t>PAGO DE VIATICOS DICIEMBRE 2025 DEPT. GESTION DE INFRAESTRUCTURA</t>
  </si>
  <si>
    <t>PAGO DE VIATICOS DICIEMBRE 2025 GESTION DE INFRAESTRUCTURA ESCOLAR</t>
  </si>
  <si>
    <t>PAGO DE VIATICOS ENERO 2026 DEPARTAMENTO DE GESTION DE INF. ESCOLAR</t>
  </si>
  <si>
    <t>PAGO DE VIATICOS NOVIEMBRE 2025 DEPART. GESTION DE INFRAESTRUCTURA ESCOLAR</t>
  </si>
  <si>
    <t>PAGO DE VIATICOS NOVIEMBRE 2025 DEPARTAMENTO DE GESTION DE INFRAESTRUCTURA ESCOLAR</t>
  </si>
  <si>
    <t>PAGO DE VIATICOS NOVIEMBRE 2025 DEPT. DE GESTION DE INFRAESTRUCTURA ESCOLAR</t>
  </si>
  <si>
    <t>PAGO DE VIATICOS NOVIEMBRE 2025 DEPT. GESTION DE INFRAESTRUCTURA ESCOLAR</t>
  </si>
  <si>
    <t>PAGO DE VIATICOS NOVIEMBRE 2025 DIRECCION DE INFRAESTRUCTURA ESCOLAR</t>
  </si>
  <si>
    <t>PAGO DE VIATICOS NOVIEMBRE 2025 GESTION DE INFRAESTRUCTURA ESCOLAR</t>
  </si>
  <si>
    <t>PAGO CUB.01 CORTE DEL CONT. 0415-15, CONST. DEL C.E. LICEO MARCELINA PEÑA LEBRON, UBIC. MUNIC. VILLA ISABELA PROV. PUERTO PLATA, L/21 PROCED.ME-CCC-SO-2014-2014-01-GD, 4TO. SORTEO DE OBRAS LEY 118-21 / 83-24.</t>
  </si>
  <si>
    <t>PAGO FACT. NCF: B1500000166, POR COLOCACION DE PUBLICIDAD INSTITUCIONAL,  A TRAVES DEL PERIODICO DIGITAL WWW.ELNOTIFICADORRD.COM, Y BANNER FIJO TAMAÑO 300X250, CORRESP. AL MES DE FEBRERO 2026, PROC. DIE-CCC-PEPB-2025-0004.</t>
  </si>
  <si>
    <t>PAGO FACT.  NCF: B1500000659 POR COLOCACION DE PUBLICIDAD A TRAVES DEL PROGRAMA DE TELEVISION UNA NUEVA MAÑANA QUE SE TRANSMITE POR ALTANTO TV, CANAL 106 INCLUYE 3 CUÑAS SEMANALES CORRESP. AL MES DE MARZO 2026, PROC. DIE-CCC-PEPB-2025-0005.</t>
  </si>
  <si>
    <t>PAGO FACT. NCF: B1500000644 POR COLOCACION DE PUBLICIDAD A TRAVES DEL PROGRAMA DE TELEVISION INFORMATE CON ANA JIMENEZ QUE SE TRANSMITE POR RNN CANAL 27, 4 CUÑAS PUBLICITARIAS MENSUALES CORRESP. AL MES DE FEBRERO 2026 PROC., PROC. DIE-CCC-PEPB-2025-0005.</t>
  </si>
  <si>
    <t>PAGO FACT. NCF: B1500000140, SERVICIOS DE NOTARIZACION PARA LA  ACTA No.07-26,  ACTO DE  RECEPCION, APERTURA Y LECTURA DE LAS PROPUESTAS TECNICAS, SOBRES  A, DEL  PROCED. DIE-CCC-CP-2026-0002, INCLUY. MANO DE OBRAS Y HERRAMIENTAS P/TRABS. DE MANT.</t>
  </si>
  <si>
    <t>PAGO 20% DE AVANCE CONTRAT. SUMINSTRO E INSTALACION  DE AULAS MOVILES EN PLANTELES ESCOLARES UBIC. MUNIC. STO DGO. ESTE, BOCA CHICA Y SAN ANTONIO DE GUERRA, PROV. STO. DGO., L/2, PROC.DIE-CCC-LPN-2025-0001.</t>
  </si>
  <si>
    <t>PAGO CUB. 5 PRESUP. REF. ADDS. 0739-25 Y 0159-23 DEL CONT. 0322-15, CONST. DEL  C.E.  LICEO PADRE EMILIANO TARDIF, UBIC. MUNIC. STO. DGO NORTE PROV. SANTO DOMINGO,  L/32, PROCED.ME-CCC-SO-2014-01-GD,  4TO SORTEO DE OBRAS, LEY 118-21/83-24.</t>
  </si>
  <si>
    <t>PAGO CUB. 4 ADD.0731-25 CONT. O-0369-23, REHAB.DEL CENTRO DE ATENCION INTEGRAL PARA LA DISCAPACIDAD (CAID), UBIC. MUNIC.SABANA PERDIDA, PROVS. STO. DGO., MONTECRISTI Y DAJABON, L/2, PROCED. DIE-CCC-CP-2023-0028</t>
  </si>
  <si>
    <t>977</t>
  </si>
  <si>
    <t>983</t>
  </si>
  <si>
    <t>1014</t>
  </si>
  <si>
    <t>1010</t>
  </si>
  <si>
    <t>984</t>
  </si>
  <si>
    <t>959</t>
  </si>
  <si>
    <t>1000</t>
  </si>
  <si>
    <t>963</t>
  </si>
  <si>
    <t>948</t>
  </si>
  <si>
    <t>1007</t>
  </si>
  <si>
    <t>1023</t>
  </si>
  <si>
    <t>956</t>
  </si>
  <si>
    <t>966</t>
  </si>
  <si>
    <t>953</t>
  </si>
  <si>
    <t>1026</t>
  </si>
  <si>
    <t>969</t>
  </si>
  <si>
    <t>1016</t>
  </si>
  <si>
    <t>1003</t>
  </si>
  <si>
    <t>1077</t>
  </si>
  <si>
    <t>1071</t>
  </si>
  <si>
    <t>1074</t>
  </si>
  <si>
    <t>1060</t>
  </si>
  <si>
    <t>1041</t>
  </si>
  <si>
    <t>1044</t>
  </si>
  <si>
    <t>1057</t>
  </si>
  <si>
    <t>1038</t>
  </si>
  <si>
    <t>1052</t>
  </si>
  <si>
    <t>1083</t>
  </si>
  <si>
    <t>1089</t>
  </si>
  <si>
    <t>1087</t>
  </si>
  <si>
    <t>1094</t>
  </si>
  <si>
    <t>1109</t>
  </si>
  <si>
    <t>1137</t>
  </si>
  <si>
    <t>1106</t>
  </si>
  <si>
    <t>1111</t>
  </si>
  <si>
    <t>1175</t>
  </si>
  <si>
    <t>1149</t>
  </si>
  <si>
    <t>1155</t>
  </si>
  <si>
    <t>1167</t>
  </si>
  <si>
    <t>1179</t>
  </si>
  <si>
    <t>1114</t>
  </si>
  <si>
    <t>1117</t>
  </si>
  <si>
    <t>1183</t>
  </si>
  <si>
    <t>1159</t>
  </si>
  <si>
    <t>1123</t>
  </si>
  <si>
    <t>1199</t>
  </si>
  <si>
    <t>1215</t>
  </si>
  <si>
    <t>1217</t>
  </si>
  <si>
    <t>1192</t>
  </si>
  <si>
    <t>1190</t>
  </si>
  <si>
    <t>1196</t>
  </si>
  <si>
    <t>1205</t>
  </si>
  <si>
    <t>1238</t>
  </si>
  <si>
    <t>1226</t>
  </si>
  <si>
    <t>1245</t>
  </si>
  <si>
    <t>1229</t>
  </si>
  <si>
    <t>1236</t>
  </si>
  <si>
    <t>1275</t>
  </si>
  <si>
    <t>1285</t>
  </si>
  <si>
    <t>1283</t>
  </si>
  <si>
    <t>1276</t>
  </si>
  <si>
    <t>1292</t>
  </si>
  <si>
    <t>1273</t>
  </si>
  <si>
    <t>1295</t>
  </si>
  <si>
    <t>1311</t>
  </si>
  <si>
    <t>1302</t>
  </si>
  <si>
    <t>1300</t>
  </si>
  <si>
    <t>1314</t>
  </si>
  <si>
    <t>1305</t>
  </si>
  <si>
    <t>1307</t>
  </si>
  <si>
    <t>1340</t>
  </si>
  <si>
    <t>1347</t>
  </si>
  <si>
    <t>1349</t>
  </si>
  <si>
    <t>1324</t>
  </si>
  <si>
    <t>1339</t>
  </si>
  <si>
    <t>1317</t>
  </si>
  <si>
    <t>1319</t>
  </si>
  <si>
    <t>1355</t>
  </si>
  <si>
    <t>1408</t>
  </si>
  <si>
    <t>1377</t>
  </si>
  <si>
    <t>1389</t>
  </si>
  <si>
    <t>1401</t>
  </si>
  <si>
    <t>1370</t>
  </si>
  <si>
    <t>1368</t>
  </si>
  <si>
    <t>1394</t>
  </si>
  <si>
    <t>1398</t>
  </si>
  <si>
    <t>1372</t>
  </si>
  <si>
    <t>1362</t>
  </si>
  <si>
    <t>1426</t>
  </si>
  <si>
    <t>1422</t>
  </si>
  <si>
    <t>1424</t>
  </si>
  <si>
    <t>1420</t>
  </si>
  <si>
    <t>1451</t>
  </si>
  <si>
    <t>1452</t>
  </si>
  <si>
    <t>1461</t>
  </si>
  <si>
    <t>1462</t>
  </si>
  <si>
    <t>1435</t>
  </si>
  <si>
    <t>1449</t>
  </si>
  <si>
    <t>1438</t>
  </si>
  <si>
    <t>1442</t>
  </si>
  <si>
    <t>1479</t>
  </si>
  <si>
    <t>1468</t>
  </si>
  <si>
    <t>1491</t>
  </si>
  <si>
    <t>1550</t>
  </si>
  <si>
    <t>1566</t>
  </si>
  <si>
    <t>1533</t>
  </si>
  <si>
    <t>1519</t>
  </si>
  <si>
    <t>1523</t>
  </si>
  <si>
    <t>1529</t>
  </si>
  <si>
    <t>1551</t>
  </si>
  <si>
    <t>1542</t>
  </si>
  <si>
    <t>1488</t>
  </si>
  <si>
    <t>1516</t>
  </si>
  <si>
    <t>1498</t>
  </si>
  <si>
    <t>1496</t>
  </si>
  <si>
    <t>1510</t>
  </si>
  <si>
    <t>1545</t>
  </si>
  <si>
    <t>1540</t>
  </si>
  <si>
    <t>1514</t>
  </si>
  <si>
    <t>1506</t>
  </si>
  <si>
    <t>1623</t>
  </si>
  <si>
    <t>1629</t>
  </si>
  <si>
    <t>1622</t>
  </si>
  <si>
    <t>1602</t>
  </si>
  <si>
    <t>1618</t>
  </si>
  <si>
    <t>1620</t>
  </si>
  <si>
    <t>1627</t>
  </si>
  <si>
    <t>1579</t>
  </si>
  <si>
    <t>1617</t>
  </si>
  <si>
    <t>1586</t>
  </si>
  <si>
    <t>1595</t>
  </si>
  <si>
    <t>1576</t>
  </si>
  <si>
    <t>1575</t>
  </si>
  <si>
    <t>1655</t>
  </si>
  <si>
    <t>1647</t>
  </si>
  <si>
    <t>1663</t>
  </si>
  <si>
    <t>1658</t>
  </si>
  <si>
    <t>1651</t>
  </si>
  <si>
    <t>1677</t>
  </si>
  <si>
    <t>1697</t>
  </si>
  <si>
    <t>1694</t>
  </si>
  <si>
    <t>1691</t>
  </si>
  <si>
    <t>1707</t>
  </si>
  <si>
    <t>1709</t>
  </si>
  <si>
    <t>1706</t>
  </si>
  <si>
    <t>1727</t>
  </si>
  <si>
    <t>1731</t>
  </si>
  <si>
    <t>1734</t>
  </si>
  <si>
    <t>1736</t>
  </si>
  <si>
    <t>1738</t>
  </si>
  <si>
    <t>1728</t>
  </si>
  <si>
    <t>1715</t>
  </si>
  <si>
    <t>1775</t>
  </si>
  <si>
    <t>1793</t>
  </si>
  <si>
    <t>1790</t>
  </si>
  <si>
    <t>1785</t>
  </si>
  <si>
    <t>1780</t>
  </si>
  <si>
    <t>1786</t>
  </si>
  <si>
    <t>1744</t>
  </si>
  <si>
    <t>1750</t>
  </si>
  <si>
    <t>1756</t>
  </si>
  <si>
    <t>1746</t>
  </si>
  <si>
    <t>1748</t>
  </si>
  <si>
    <t>1766</t>
  </si>
  <si>
    <t>1758</t>
  </si>
  <si>
    <t>1764</t>
  </si>
  <si>
    <t>1752</t>
  </si>
  <si>
    <t>1768</t>
  </si>
  <si>
    <t>1762</t>
  </si>
  <si>
    <t>1760</t>
  </si>
  <si>
    <t>1754</t>
  </si>
  <si>
    <t>1781</t>
  </si>
  <si>
    <t>1811</t>
  </si>
  <si>
    <t>1813</t>
  </si>
  <si>
    <t>1803</t>
  </si>
  <si>
    <t>1827</t>
  </si>
  <si>
    <t>1826</t>
  </si>
  <si>
    <t>1832</t>
  </si>
  <si>
    <t>1840</t>
  </si>
  <si>
    <t>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</si>
</sst>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4"/>
      <name val="Calibri"/>
      <family val="2"/>
      <scheme val="minor"/>
    </font>
    <font>
      <sz val="14"/>
      <color theme="1"/>
      <name val="Calibri"/>
      <family val="2"/>
    </font>
    <font>
      <sz val="14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u/>
      <sz val="12"/>
      <name val="Arial"/>
      <family val="2"/>
    </font>
    <font>
      <b/>
      <sz val="12"/>
      <color theme="1"/>
      <name val="Roboto"/>
    </font>
    <font>
      <b/>
      <sz val="16"/>
      <color theme="1"/>
      <name val="Times"/>
      <family val="1"/>
    </font>
    <font>
      <b/>
      <sz val="16"/>
      <color theme="1"/>
      <name val="Calibri"/>
      <family val="2"/>
      <scheme val="minor"/>
    </font>
    <font>
      <b/>
      <sz val="14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2"/>
    <xf numFmtId="0" fontId="3" fillId="0" borderId="0" xfId="2" applyFont="1"/>
    <xf numFmtId="43" fontId="3" fillId="0" borderId="0" xfId="1" applyFont="1"/>
    <xf numFmtId="0" fontId="3" fillId="0" borderId="0" xfId="2" applyFont="1" applyAlignment="1">
      <alignment horizontal="center" wrapText="1"/>
    </xf>
    <xf numFmtId="0" fontId="2" fillId="0" borderId="0" xfId="2" applyAlignment="1">
      <alignment horizontal="center" vertical="center"/>
    </xf>
    <xf numFmtId="0" fontId="4" fillId="0" borderId="0" xfId="2" applyFont="1" applyAlignment="1">
      <alignment wrapText="1"/>
    </xf>
    <xf numFmtId="43" fontId="2" fillId="0" borderId="0" xfId="2" applyNumberFormat="1" applyAlignment="1">
      <alignment horizontal="center" vertical="center"/>
    </xf>
    <xf numFmtId="0" fontId="3" fillId="3" borderId="3" xfId="2" applyFont="1" applyFill="1" applyBorder="1" applyAlignment="1">
      <alignment wrapText="1"/>
    </xf>
    <xf numFmtId="43" fontId="3" fillId="3" borderId="4" xfId="1" applyFont="1" applyFill="1" applyBorder="1" applyAlignment="1">
      <alignment horizontal="center" wrapText="1"/>
    </xf>
    <xf numFmtId="0" fontId="3" fillId="3" borderId="4" xfId="2" applyFont="1" applyFill="1" applyBorder="1"/>
    <xf numFmtId="0" fontId="3" fillId="3" borderId="4" xfId="2" applyFont="1" applyFill="1" applyBorder="1" applyAlignment="1">
      <alignment vertical="center" wrapText="1"/>
    </xf>
    <xf numFmtId="0" fontId="10" fillId="3" borderId="5" xfId="2" applyFont="1" applyFill="1" applyBorder="1" applyAlignment="1">
      <alignment vertical="center"/>
    </xf>
    <xf numFmtId="0" fontId="3" fillId="3" borderId="6" xfId="2" applyFont="1" applyFill="1" applyBorder="1" applyAlignment="1">
      <alignment wrapText="1"/>
    </xf>
    <xf numFmtId="43" fontId="3" fillId="3" borderId="0" xfId="1" applyFont="1" applyFill="1" applyBorder="1" applyAlignment="1">
      <alignment horizontal="center" wrapText="1"/>
    </xf>
    <xf numFmtId="0" fontId="3" fillId="3" borderId="0" xfId="2" applyFont="1" applyFill="1"/>
    <xf numFmtId="0" fontId="3" fillId="3" borderId="0" xfId="2" applyFont="1" applyFill="1" applyAlignment="1">
      <alignment wrapText="1"/>
    </xf>
    <xf numFmtId="43" fontId="5" fillId="0" borderId="1" xfId="3" applyFont="1" applyFill="1" applyBorder="1" applyAlignment="1">
      <alignment horizontal="center" vertical="center" wrapText="1"/>
    </xf>
    <xf numFmtId="43" fontId="2" fillId="0" borderId="0" xfId="1" applyFont="1" applyAlignment="1">
      <alignment horizontal="center" vertical="center"/>
    </xf>
    <xf numFmtId="43" fontId="4" fillId="0" borderId="1" xfId="2" applyNumberFormat="1" applyFont="1" applyBorder="1" applyAlignment="1">
      <alignment horizontal="center" vertical="center"/>
    </xf>
    <xf numFmtId="43" fontId="7" fillId="0" borderId="1" xfId="3" applyFont="1" applyFill="1" applyBorder="1" applyAlignment="1">
      <alignment horizontal="center" vertical="center" wrapText="1"/>
    </xf>
    <xf numFmtId="0" fontId="2" fillId="3" borderId="0" xfId="2" applyFill="1" applyAlignment="1">
      <alignment horizontal="center" vertical="center"/>
    </xf>
    <xf numFmtId="43" fontId="8" fillId="0" borderId="1" xfId="2" applyNumberFormat="1" applyFont="1" applyBorder="1" applyAlignment="1">
      <alignment horizontal="center" vertical="center"/>
    </xf>
    <xf numFmtId="0" fontId="3" fillId="3" borderId="0" xfId="2" applyFont="1" applyFill="1" applyAlignment="1">
      <alignment horizontal="center" vertical="center" wrapText="1"/>
    </xf>
    <xf numFmtId="0" fontId="3" fillId="3" borderId="4" xfId="2" applyFont="1" applyFill="1" applyBorder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3" fillId="3" borderId="7" xfId="2" applyFont="1" applyFill="1" applyBorder="1" applyAlignment="1">
      <alignment vertical="center" wrapText="1"/>
    </xf>
    <xf numFmtId="0" fontId="3" fillId="0" borderId="0" xfId="2" applyFont="1" applyAlignment="1">
      <alignment horizontal="center" vertical="center"/>
    </xf>
    <xf numFmtId="43" fontId="9" fillId="0" borderId="1" xfId="2" applyNumberFormat="1" applyFont="1" applyBorder="1" applyAlignment="1">
      <alignment horizontal="center" vertical="center"/>
    </xf>
    <xf numFmtId="15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 wrapText="1"/>
    </xf>
    <xf numFmtId="14" fontId="9" fillId="0" borderId="1" xfId="2" applyNumberFormat="1" applyFont="1" applyBorder="1" applyAlignment="1">
      <alignment horizontal="center" vertical="center"/>
    </xf>
    <xf numFmtId="0" fontId="4" fillId="0" borderId="1" xfId="2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/>
    </xf>
    <xf numFmtId="43" fontId="0" fillId="0" borderId="0" xfId="1" applyFont="1"/>
    <xf numFmtId="43" fontId="0" fillId="0" borderId="0" xfId="0" applyNumberFormat="1"/>
    <xf numFmtId="0" fontId="11" fillId="3" borderId="7" xfId="0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center" wrapText="1"/>
    </xf>
    <xf numFmtId="0" fontId="12" fillId="3" borderId="6" xfId="0" applyFont="1" applyFill="1" applyBorder="1" applyAlignment="1">
      <alignment horizontal="center" wrapText="1"/>
    </xf>
    <xf numFmtId="0" fontId="3" fillId="3" borderId="7" xfId="2" applyFont="1" applyFill="1" applyBorder="1" applyAlignment="1">
      <alignment horizontal="center" vertical="center" wrapText="1"/>
    </xf>
    <xf numFmtId="0" fontId="3" fillId="3" borderId="0" xfId="2" applyFont="1" applyFill="1" applyAlignment="1">
      <alignment horizontal="center" vertical="center" wrapText="1"/>
    </xf>
    <xf numFmtId="0" fontId="3" fillId="3" borderId="6" xfId="2" applyFont="1" applyFill="1" applyBorder="1" applyAlignment="1">
      <alignment horizontal="center" vertical="center" wrapText="1"/>
    </xf>
    <xf numFmtId="0" fontId="14" fillId="2" borderId="2" xfId="2" applyFont="1" applyFill="1" applyBorder="1" applyAlignment="1">
      <alignment horizontal="center" vertical="center" wrapText="1"/>
    </xf>
    <xf numFmtId="43" fontId="14" fillId="2" borderId="2" xfId="1" applyFont="1" applyFill="1" applyBorder="1" applyAlignment="1">
      <alignment horizontal="center" vertical="center" wrapText="1"/>
    </xf>
    <xf numFmtId="0" fontId="14" fillId="3" borderId="2" xfId="2" applyFont="1" applyFill="1" applyBorder="1" applyAlignment="1">
      <alignment horizontal="center" vertical="center" wrapText="1"/>
    </xf>
    <xf numFmtId="43" fontId="14" fillId="3" borderId="2" xfId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left" wrapText="1"/>
    </xf>
    <xf numFmtId="0" fontId="9" fillId="0" borderId="1" xfId="2" applyFont="1" applyBorder="1"/>
    <xf numFmtId="43" fontId="9" fillId="0" borderId="1" xfId="1" applyFont="1" applyBorder="1"/>
    <xf numFmtId="0" fontId="9" fillId="0" borderId="1" xfId="2" applyFont="1" applyBorder="1" applyAlignment="1">
      <alignment horizontal="center" wrapText="1"/>
    </xf>
    <xf numFmtId="43" fontId="9" fillId="0" borderId="1" xfId="2" applyNumberFormat="1" applyFont="1" applyBorder="1"/>
  </cellXfs>
  <cellStyles count="4">
    <cellStyle name="Millares" xfId="1" builtinId="3"/>
    <cellStyle name="Millares 2 2" xfId="3" xr:uid="{90271F10-FBDC-4F4E-84F3-CD8A77891C3A}"/>
    <cellStyle name="Normal" xfId="0" builtinId="0"/>
    <cellStyle name="Normal 2" xfId="2" xr:uid="{F636B087-3414-4901-B641-194BDF4BB7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3119437</xdr:colOff>
      <xdr:row>2</xdr:row>
      <xdr:rowOff>174625</xdr:rowOff>
    </xdr:from>
    <xdr:to>
      <xdr:col>2</xdr:col>
      <xdr:colOff>5274469</xdr:colOff>
      <xdr:row>6</xdr:row>
      <xdr:rowOff>47625</xdr:rowOff>
    </xdr:to>
    <xdr:pic>
      <xdr:nvPicPr>
        <xdr:cNvPr id="5" name="Imagen 4" descr="MINERD">
          <a:extLst>
            <a:ext uri="{FF2B5EF4-FFF2-40B4-BE49-F238E27FC236}">
              <a16:creationId xmlns:a16="http://schemas.microsoft.com/office/drawing/2014/main" id="{63FCBEB2-9219-4CE5-ADA1-9C759E783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3562" y="809625"/>
          <a:ext cx="2155032" cy="1143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BB42E-70A4-45A2-8AEF-E0A21D45E3DE}">
  <dimension ref="A1:G229"/>
  <sheetViews>
    <sheetView tabSelected="1" view="pageBreakPreview" zoomScale="60" zoomScaleNormal="80" workbookViewId="0">
      <selection activeCell="A6" sqref="A6:F7"/>
    </sheetView>
  </sheetViews>
  <sheetFormatPr baseColWidth="10" defaultColWidth="9.140625" defaultRowHeight="99.95" customHeight="1" x14ac:dyDescent="0.2"/>
  <cols>
    <col min="1" max="1" width="17.28515625" style="27" customWidth="1"/>
    <col min="2" max="2" width="20.42578125" style="25" customWidth="1"/>
    <col min="3" max="3" width="82.28515625" style="4" customWidth="1"/>
    <col min="4" max="4" width="29.85546875" style="2" customWidth="1"/>
    <col min="5" max="5" width="28.42578125" style="3" customWidth="1"/>
    <col min="6" max="6" width="28.28515625" style="2" customWidth="1"/>
    <col min="7" max="7" width="36.28515625" style="1" customWidth="1"/>
    <col min="8" max="219" width="9.140625" style="1"/>
    <col min="220" max="220" width="10.7109375" style="1" customWidth="1"/>
    <col min="221" max="221" width="19.5703125" style="1" customWidth="1"/>
    <col min="222" max="222" width="41.7109375" style="1" customWidth="1"/>
    <col min="223" max="223" width="23.42578125" style="1" customWidth="1"/>
    <col min="224" max="224" width="16.5703125" style="1" bestFit="1" customWidth="1"/>
    <col min="225" max="225" width="17.7109375" style="1" bestFit="1" customWidth="1"/>
    <col min="226" max="475" width="9.140625" style="1"/>
    <col min="476" max="476" width="10.7109375" style="1" customWidth="1"/>
    <col min="477" max="477" width="19.5703125" style="1" customWidth="1"/>
    <col min="478" max="478" width="41.7109375" style="1" customWidth="1"/>
    <col min="479" max="479" width="23.42578125" style="1" customWidth="1"/>
    <col min="480" max="480" width="16.5703125" style="1" bestFit="1" customWidth="1"/>
    <col min="481" max="481" width="17.7109375" style="1" bestFit="1" customWidth="1"/>
    <col min="482" max="731" width="9.140625" style="1"/>
    <col min="732" max="732" width="10.7109375" style="1" customWidth="1"/>
    <col min="733" max="733" width="19.5703125" style="1" customWidth="1"/>
    <col min="734" max="734" width="41.7109375" style="1" customWidth="1"/>
    <col min="735" max="735" width="23.42578125" style="1" customWidth="1"/>
    <col min="736" max="736" width="16.5703125" style="1" bestFit="1" customWidth="1"/>
    <col min="737" max="737" width="17.7109375" style="1" bestFit="1" customWidth="1"/>
    <col min="738" max="987" width="9.140625" style="1"/>
    <col min="988" max="988" width="10.7109375" style="1" customWidth="1"/>
    <col min="989" max="989" width="19.5703125" style="1" customWidth="1"/>
    <col min="990" max="990" width="41.7109375" style="1" customWidth="1"/>
    <col min="991" max="991" width="23.42578125" style="1" customWidth="1"/>
    <col min="992" max="992" width="16.5703125" style="1" bestFit="1" customWidth="1"/>
    <col min="993" max="993" width="17.7109375" style="1" bestFit="1" customWidth="1"/>
    <col min="994" max="1243" width="9.140625" style="1"/>
    <col min="1244" max="1244" width="10.7109375" style="1" customWidth="1"/>
    <col min="1245" max="1245" width="19.5703125" style="1" customWidth="1"/>
    <col min="1246" max="1246" width="41.7109375" style="1" customWidth="1"/>
    <col min="1247" max="1247" width="23.42578125" style="1" customWidth="1"/>
    <col min="1248" max="1248" width="16.5703125" style="1" bestFit="1" customWidth="1"/>
    <col min="1249" max="1249" width="17.7109375" style="1" bestFit="1" customWidth="1"/>
    <col min="1250" max="1499" width="9.140625" style="1"/>
    <col min="1500" max="1500" width="10.7109375" style="1" customWidth="1"/>
    <col min="1501" max="1501" width="19.5703125" style="1" customWidth="1"/>
    <col min="1502" max="1502" width="41.7109375" style="1" customWidth="1"/>
    <col min="1503" max="1503" width="23.42578125" style="1" customWidth="1"/>
    <col min="1504" max="1504" width="16.5703125" style="1" bestFit="1" customWidth="1"/>
    <col min="1505" max="1505" width="17.7109375" style="1" bestFit="1" customWidth="1"/>
    <col min="1506" max="1755" width="9.140625" style="1"/>
    <col min="1756" max="1756" width="10.7109375" style="1" customWidth="1"/>
    <col min="1757" max="1757" width="19.5703125" style="1" customWidth="1"/>
    <col min="1758" max="1758" width="41.7109375" style="1" customWidth="1"/>
    <col min="1759" max="1759" width="23.42578125" style="1" customWidth="1"/>
    <col min="1760" max="1760" width="16.5703125" style="1" bestFit="1" customWidth="1"/>
    <col min="1761" max="1761" width="17.7109375" style="1" bestFit="1" customWidth="1"/>
    <col min="1762" max="2011" width="9.140625" style="1"/>
    <col min="2012" max="2012" width="10.7109375" style="1" customWidth="1"/>
    <col min="2013" max="2013" width="19.5703125" style="1" customWidth="1"/>
    <col min="2014" max="2014" width="41.7109375" style="1" customWidth="1"/>
    <col min="2015" max="2015" width="23.42578125" style="1" customWidth="1"/>
    <col min="2016" max="2016" width="16.5703125" style="1" bestFit="1" customWidth="1"/>
    <col min="2017" max="2017" width="17.7109375" style="1" bestFit="1" customWidth="1"/>
    <col min="2018" max="2267" width="9.140625" style="1"/>
    <col min="2268" max="2268" width="10.7109375" style="1" customWidth="1"/>
    <col min="2269" max="2269" width="19.5703125" style="1" customWidth="1"/>
    <col min="2270" max="2270" width="41.7109375" style="1" customWidth="1"/>
    <col min="2271" max="2271" width="23.42578125" style="1" customWidth="1"/>
    <col min="2272" max="2272" width="16.5703125" style="1" bestFit="1" customWidth="1"/>
    <col min="2273" max="2273" width="17.7109375" style="1" bestFit="1" customWidth="1"/>
    <col min="2274" max="2523" width="9.140625" style="1"/>
    <col min="2524" max="2524" width="10.7109375" style="1" customWidth="1"/>
    <col min="2525" max="2525" width="19.5703125" style="1" customWidth="1"/>
    <col min="2526" max="2526" width="41.7109375" style="1" customWidth="1"/>
    <col min="2527" max="2527" width="23.42578125" style="1" customWidth="1"/>
    <col min="2528" max="2528" width="16.5703125" style="1" bestFit="1" customWidth="1"/>
    <col min="2529" max="2529" width="17.7109375" style="1" bestFit="1" customWidth="1"/>
    <col min="2530" max="2779" width="9.140625" style="1"/>
    <col min="2780" max="2780" width="10.7109375" style="1" customWidth="1"/>
    <col min="2781" max="2781" width="19.5703125" style="1" customWidth="1"/>
    <col min="2782" max="2782" width="41.7109375" style="1" customWidth="1"/>
    <col min="2783" max="2783" width="23.42578125" style="1" customWidth="1"/>
    <col min="2784" max="2784" width="16.5703125" style="1" bestFit="1" customWidth="1"/>
    <col min="2785" max="2785" width="17.7109375" style="1" bestFit="1" customWidth="1"/>
    <col min="2786" max="3035" width="9.140625" style="1"/>
    <col min="3036" max="3036" width="10.7109375" style="1" customWidth="1"/>
    <col min="3037" max="3037" width="19.5703125" style="1" customWidth="1"/>
    <col min="3038" max="3038" width="41.7109375" style="1" customWidth="1"/>
    <col min="3039" max="3039" width="23.42578125" style="1" customWidth="1"/>
    <col min="3040" max="3040" width="16.5703125" style="1" bestFit="1" customWidth="1"/>
    <col min="3041" max="3041" width="17.7109375" style="1" bestFit="1" customWidth="1"/>
    <col min="3042" max="3291" width="9.140625" style="1"/>
    <col min="3292" max="3292" width="10.7109375" style="1" customWidth="1"/>
    <col min="3293" max="3293" width="19.5703125" style="1" customWidth="1"/>
    <col min="3294" max="3294" width="41.7109375" style="1" customWidth="1"/>
    <col min="3295" max="3295" width="23.42578125" style="1" customWidth="1"/>
    <col min="3296" max="3296" width="16.5703125" style="1" bestFit="1" customWidth="1"/>
    <col min="3297" max="3297" width="17.7109375" style="1" bestFit="1" customWidth="1"/>
    <col min="3298" max="3547" width="9.140625" style="1"/>
    <col min="3548" max="3548" width="10.7109375" style="1" customWidth="1"/>
    <col min="3549" max="3549" width="19.5703125" style="1" customWidth="1"/>
    <col min="3550" max="3550" width="41.7109375" style="1" customWidth="1"/>
    <col min="3551" max="3551" width="23.42578125" style="1" customWidth="1"/>
    <col min="3552" max="3552" width="16.5703125" style="1" bestFit="1" customWidth="1"/>
    <col min="3553" max="3553" width="17.7109375" style="1" bestFit="1" customWidth="1"/>
    <col min="3554" max="3803" width="9.140625" style="1"/>
    <col min="3804" max="3804" width="10.7109375" style="1" customWidth="1"/>
    <col min="3805" max="3805" width="19.5703125" style="1" customWidth="1"/>
    <col min="3806" max="3806" width="41.7109375" style="1" customWidth="1"/>
    <col min="3807" max="3807" width="23.42578125" style="1" customWidth="1"/>
    <col min="3808" max="3808" width="16.5703125" style="1" bestFit="1" customWidth="1"/>
    <col min="3809" max="3809" width="17.7109375" style="1" bestFit="1" customWidth="1"/>
    <col min="3810" max="4059" width="9.140625" style="1"/>
    <col min="4060" max="4060" width="10.7109375" style="1" customWidth="1"/>
    <col min="4061" max="4061" width="19.5703125" style="1" customWidth="1"/>
    <col min="4062" max="4062" width="41.7109375" style="1" customWidth="1"/>
    <col min="4063" max="4063" width="23.42578125" style="1" customWidth="1"/>
    <col min="4064" max="4064" width="16.5703125" style="1" bestFit="1" customWidth="1"/>
    <col min="4065" max="4065" width="17.7109375" style="1" bestFit="1" customWidth="1"/>
    <col min="4066" max="4315" width="9.140625" style="1"/>
    <col min="4316" max="4316" width="10.7109375" style="1" customWidth="1"/>
    <col min="4317" max="4317" width="19.5703125" style="1" customWidth="1"/>
    <col min="4318" max="4318" width="41.7109375" style="1" customWidth="1"/>
    <col min="4319" max="4319" width="23.42578125" style="1" customWidth="1"/>
    <col min="4320" max="4320" width="16.5703125" style="1" bestFit="1" customWidth="1"/>
    <col min="4321" max="4321" width="17.7109375" style="1" bestFit="1" customWidth="1"/>
    <col min="4322" max="4571" width="9.140625" style="1"/>
    <col min="4572" max="4572" width="10.7109375" style="1" customWidth="1"/>
    <col min="4573" max="4573" width="19.5703125" style="1" customWidth="1"/>
    <col min="4574" max="4574" width="41.7109375" style="1" customWidth="1"/>
    <col min="4575" max="4575" width="23.42578125" style="1" customWidth="1"/>
    <col min="4576" max="4576" width="16.5703125" style="1" bestFit="1" customWidth="1"/>
    <col min="4577" max="4577" width="17.7109375" style="1" bestFit="1" customWidth="1"/>
    <col min="4578" max="4827" width="9.140625" style="1"/>
    <col min="4828" max="4828" width="10.7109375" style="1" customWidth="1"/>
    <col min="4829" max="4829" width="19.5703125" style="1" customWidth="1"/>
    <col min="4830" max="4830" width="41.7109375" style="1" customWidth="1"/>
    <col min="4831" max="4831" width="23.42578125" style="1" customWidth="1"/>
    <col min="4832" max="4832" width="16.5703125" style="1" bestFit="1" customWidth="1"/>
    <col min="4833" max="4833" width="17.7109375" style="1" bestFit="1" customWidth="1"/>
    <col min="4834" max="5083" width="9.140625" style="1"/>
    <col min="5084" max="5084" width="10.7109375" style="1" customWidth="1"/>
    <col min="5085" max="5085" width="19.5703125" style="1" customWidth="1"/>
    <col min="5086" max="5086" width="41.7109375" style="1" customWidth="1"/>
    <col min="5087" max="5087" width="23.42578125" style="1" customWidth="1"/>
    <col min="5088" max="5088" width="16.5703125" style="1" bestFit="1" customWidth="1"/>
    <col min="5089" max="5089" width="17.7109375" style="1" bestFit="1" customWidth="1"/>
    <col min="5090" max="5339" width="9.140625" style="1"/>
    <col min="5340" max="5340" width="10.7109375" style="1" customWidth="1"/>
    <col min="5341" max="5341" width="19.5703125" style="1" customWidth="1"/>
    <col min="5342" max="5342" width="41.7109375" style="1" customWidth="1"/>
    <col min="5343" max="5343" width="23.42578125" style="1" customWidth="1"/>
    <col min="5344" max="5344" width="16.5703125" style="1" bestFit="1" customWidth="1"/>
    <col min="5345" max="5345" width="17.7109375" style="1" bestFit="1" customWidth="1"/>
    <col min="5346" max="5595" width="9.140625" style="1"/>
    <col min="5596" max="5596" width="10.7109375" style="1" customWidth="1"/>
    <col min="5597" max="5597" width="19.5703125" style="1" customWidth="1"/>
    <col min="5598" max="5598" width="41.7109375" style="1" customWidth="1"/>
    <col min="5599" max="5599" width="23.42578125" style="1" customWidth="1"/>
    <col min="5600" max="5600" width="16.5703125" style="1" bestFit="1" customWidth="1"/>
    <col min="5601" max="5601" width="17.7109375" style="1" bestFit="1" customWidth="1"/>
    <col min="5602" max="5851" width="9.140625" style="1"/>
    <col min="5852" max="5852" width="10.7109375" style="1" customWidth="1"/>
    <col min="5853" max="5853" width="19.5703125" style="1" customWidth="1"/>
    <col min="5854" max="5854" width="41.7109375" style="1" customWidth="1"/>
    <col min="5855" max="5855" width="23.42578125" style="1" customWidth="1"/>
    <col min="5856" max="5856" width="16.5703125" style="1" bestFit="1" customWidth="1"/>
    <col min="5857" max="5857" width="17.7109375" style="1" bestFit="1" customWidth="1"/>
    <col min="5858" max="6107" width="9.140625" style="1"/>
    <col min="6108" max="6108" width="10.7109375" style="1" customWidth="1"/>
    <col min="6109" max="6109" width="19.5703125" style="1" customWidth="1"/>
    <col min="6110" max="6110" width="41.7109375" style="1" customWidth="1"/>
    <col min="6111" max="6111" width="23.42578125" style="1" customWidth="1"/>
    <col min="6112" max="6112" width="16.5703125" style="1" bestFit="1" customWidth="1"/>
    <col min="6113" max="6113" width="17.7109375" style="1" bestFit="1" customWidth="1"/>
    <col min="6114" max="6363" width="9.140625" style="1"/>
    <col min="6364" max="6364" width="10.7109375" style="1" customWidth="1"/>
    <col min="6365" max="6365" width="19.5703125" style="1" customWidth="1"/>
    <col min="6366" max="6366" width="41.7109375" style="1" customWidth="1"/>
    <col min="6367" max="6367" width="23.42578125" style="1" customWidth="1"/>
    <col min="6368" max="6368" width="16.5703125" style="1" bestFit="1" customWidth="1"/>
    <col min="6369" max="6369" width="17.7109375" style="1" bestFit="1" customWidth="1"/>
    <col min="6370" max="6619" width="9.140625" style="1"/>
    <col min="6620" max="6620" width="10.7109375" style="1" customWidth="1"/>
    <col min="6621" max="6621" width="19.5703125" style="1" customWidth="1"/>
    <col min="6622" max="6622" width="41.7109375" style="1" customWidth="1"/>
    <col min="6623" max="6623" width="23.42578125" style="1" customWidth="1"/>
    <col min="6624" max="6624" width="16.5703125" style="1" bestFit="1" customWidth="1"/>
    <col min="6625" max="6625" width="17.7109375" style="1" bestFit="1" customWidth="1"/>
    <col min="6626" max="6875" width="9.140625" style="1"/>
    <col min="6876" max="6876" width="10.7109375" style="1" customWidth="1"/>
    <col min="6877" max="6877" width="19.5703125" style="1" customWidth="1"/>
    <col min="6878" max="6878" width="41.7109375" style="1" customWidth="1"/>
    <col min="6879" max="6879" width="23.42578125" style="1" customWidth="1"/>
    <col min="6880" max="6880" width="16.5703125" style="1" bestFit="1" customWidth="1"/>
    <col min="6881" max="6881" width="17.7109375" style="1" bestFit="1" customWidth="1"/>
    <col min="6882" max="7131" width="9.140625" style="1"/>
    <col min="7132" max="7132" width="10.7109375" style="1" customWidth="1"/>
    <col min="7133" max="7133" width="19.5703125" style="1" customWidth="1"/>
    <col min="7134" max="7134" width="41.7109375" style="1" customWidth="1"/>
    <col min="7135" max="7135" width="23.42578125" style="1" customWidth="1"/>
    <col min="7136" max="7136" width="16.5703125" style="1" bestFit="1" customWidth="1"/>
    <col min="7137" max="7137" width="17.7109375" style="1" bestFit="1" customWidth="1"/>
    <col min="7138" max="7387" width="9.140625" style="1"/>
    <col min="7388" max="7388" width="10.7109375" style="1" customWidth="1"/>
    <col min="7389" max="7389" width="19.5703125" style="1" customWidth="1"/>
    <col min="7390" max="7390" width="41.7109375" style="1" customWidth="1"/>
    <col min="7391" max="7391" width="23.42578125" style="1" customWidth="1"/>
    <col min="7392" max="7392" width="16.5703125" style="1" bestFit="1" customWidth="1"/>
    <col min="7393" max="7393" width="17.7109375" style="1" bestFit="1" customWidth="1"/>
    <col min="7394" max="7643" width="9.140625" style="1"/>
    <col min="7644" max="7644" width="10.7109375" style="1" customWidth="1"/>
    <col min="7645" max="7645" width="19.5703125" style="1" customWidth="1"/>
    <col min="7646" max="7646" width="41.7109375" style="1" customWidth="1"/>
    <col min="7647" max="7647" width="23.42578125" style="1" customWidth="1"/>
    <col min="7648" max="7648" width="16.5703125" style="1" bestFit="1" customWidth="1"/>
    <col min="7649" max="7649" width="17.7109375" style="1" bestFit="1" customWidth="1"/>
    <col min="7650" max="7899" width="9.140625" style="1"/>
    <col min="7900" max="7900" width="10.7109375" style="1" customWidth="1"/>
    <col min="7901" max="7901" width="19.5703125" style="1" customWidth="1"/>
    <col min="7902" max="7902" width="41.7109375" style="1" customWidth="1"/>
    <col min="7903" max="7903" width="23.42578125" style="1" customWidth="1"/>
    <col min="7904" max="7904" width="16.5703125" style="1" bestFit="1" customWidth="1"/>
    <col min="7905" max="7905" width="17.7109375" style="1" bestFit="1" customWidth="1"/>
    <col min="7906" max="8155" width="9.140625" style="1"/>
    <col min="8156" max="8156" width="10.7109375" style="1" customWidth="1"/>
    <col min="8157" max="8157" width="19.5703125" style="1" customWidth="1"/>
    <col min="8158" max="8158" width="41.7109375" style="1" customWidth="1"/>
    <col min="8159" max="8159" width="23.42578125" style="1" customWidth="1"/>
    <col min="8160" max="8160" width="16.5703125" style="1" bestFit="1" customWidth="1"/>
    <col min="8161" max="8161" width="17.7109375" style="1" bestFit="1" customWidth="1"/>
    <col min="8162" max="8411" width="9.140625" style="1"/>
    <col min="8412" max="8412" width="10.7109375" style="1" customWidth="1"/>
    <col min="8413" max="8413" width="19.5703125" style="1" customWidth="1"/>
    <col min="8414" max="8414" width="41.7109375" style="1" customWidth="1"/>
    <col min="8415" max="8415" width="23.42578125" style="1" customWidth="1"/>
    <col min="8416" max="8416" width="16.5703125" style="1" bestFit="1" customWidth="1"/>
    <col min="8417" max="8417" width="17.7109375" style="1" bestFit="1" customWidth="1"/>
    <col min="8418" max="8667" width="9.140625" style="1"/>
    <col min="8668" max="8668" width="10.7109375" style="1" customWidth="1"/>
    <col min="8669" max="8669" width="19.5703125" style="1" customWidth="1"/>
    <col min="8670" max="8670" width="41.7109375" style="1" customWidth="1"/>
    <col min="8671" max="8671" width="23.42578125" style="1" customWidth="1"/>
    <col min="8672" max="8672" width="16.5703125" style="1" bestFit="1" customWidth="1"/>
    <col min="8673" max="8673" width="17.7109375" style="1" bestFit="1" customWidth="1"/>
    <col min="8674" max="8923" width="9.140625" style="1"/>
    <col min="8924" max="8924" width="10.7109375" style="1" customWidth="1"/>
    <col min="8925" max="8925" width="19.5703125" style="1" customWidth="1"/>
    <col min="8926" max="8926" width="41.7109375" style="1" customWidth="1"/>
    <col min="8927" max="8927" width="23.42578125" style="1" customWidth="1"/>
    <col min="8928" max="8928" width="16.5703125" style="1" bestFit="1" customWidth="1"/>
    <col min="8929" max="8929" width="17.7109375" style="1" bestFit="1" customWidth="1"/>
    <col min="8930" max="9179" width="9.140625" style="1"/>
    <col min="9180" max="9180" width="10.7109375" style="1" customWidth="1"/>
    <col min="9181" max="9181" width="19.5703125" style="1" customWidth="1"/>
    <col min="9182" max="9182" width="41.7109375" style="1" customWidth="1"/>
    <col min="9183" max="9183" width="23.42578125" style="1" customWidth="1"/>
    <col min="9184" max="9184" width="16.5703125" style="1" bestFit="1" customWidth="1"/>
    <col min="9185" max="9185" width="17.7109375" style="1" bestFit="1" customWidth="1"/>
    <col min="9186" max="9435" width="9.140625" style="1"/>
    <col min="9436" max="9436" width="10.7109375" style="1" customWidth="1"/>
    <col min="9437" max="9437" width="19.5703125" style="1" customWidth="1"/>
    <col min="9438" max="9438" width="41.7109375" style="1" customWidth="1"/>
    <col min="9439" max="9439" width="23.42578125" style="1" customWidth="1"/>
    <col min="9440" max="9440" width="16.5703125" style="1" bestFit="1" customWidth="1"/>
    <col min="9441" max="9441" width="17.7109375" style="1" bestFit="1" customWidth="1"/>
    <col min="9442" max="9691" width="9.140625" style="1"/>
    <col min="9692" max="9692" width="10.7109375" style="1" customWidth="1"/>
    <col min="9693" max="9693" width="19.5703125" style="1" customWidth="1"/>
    <col min="9694" max="9694" width="41.7109375" style="1" customWidth="1"/>
    <col min="9695" max="9695" width="23.42578125" style="1" customWidth="1"/>
    <col min="9696" max="9696" width="16.5703125" style="1" bestFit="1" customWidth="1"/>
    <col min="9697" max="9697" width="17.7109375" style="1" bestFit="1" customWidth="1"/>
    <col min="9698" max="9947" width="9.140625" style="1"/>
    <col min="9948" max="9948" width="10.7109375" style="1" customWidth="1"/>
    <col min="9949" max="9949" width="19.5703125" style="1" customWidth="1"/>
    <col min="9950" max="9950" width="41.7109375" style="1" customWidth="1"/>
    <col min="9951" max="9951" width="23.42578125" style="1" customWidth="1"/>
    <col min="9952" max="9952" width="16.5703125" style="1" bestFit="1" customWidth="1"/>
    <col min="9953" max="9953" width="17.7109375" style="1" bestFit="1" customWidth="1"/>
    <col min="9954" max="10203" width="9.140625" style="1"/>
    <col min="10204" max="10204" width="10.7109375" style="1" customWidth="1"/>
    <col min="10205" max="10205" width="19.5703125" style="1" customWidth="1"/>
    <col min="10206" max="10206" width="41.7109375" style="1" customWidth="1"/>
    <col min="10207" max="10207" width="23.42578125" style="1" customWidth="1"/>
    <col min="10208" max="10208" width="16.5703125" style="1" bestFit="1" customWidth="1"/>
    <col min="10209" max="10209" width="17.7109375" style="1" bestFit="1" customWidth="1"/>
    <col min="10210" max="10459" width="9.140625" style="1"/>
    <col min="10460" max="10460" width="10.7109375" style="1" customWidth="1"/>
    <col min="10461" max="10461" width="19.5703125" style="1" customWidth="1"/>
    <col min="10462" max="10462" width="41.7109375" style="1" customWidth="1"/>
    <col min="10463" max="10463" width="23.42578125" style="1" customWidth="1"/>
    <col min="10464" max="10464" width="16.5703125" style="1" bestFit="1" customWidth="1"/>
    <col min="10465" max="10465" width="17.7109375" style="1" bestFit="1" customWidth="1"/>
    <col min="10466" max="10715" width="9.140625" style="1"/>
    <col min="10716" max="10716" width="10.7109375" style="1" customWidth="1"/>
    <col min="10717" max="10717" width="19.5703125" style="1" customWidth="1"/>
    <col min="10718" max="10718" width="41.7109375" style="1" customWidth="1"/>
    <col min="10719" max="10719" width="23.42578125" style="1" customWidth="1"/>
    <col min="10720" max="10720" width="16.5703125" style="1" bestFit="1" customWidth="1"/>
    <col min="10721" max="10721" width="17.7109375" style="1" bestFit="1" customWidth="1"/>
    <col min="10722" max="10971" width="9.140625" style="1"/>
    <col min="10972" max="10972" width="10.7109375" style="1" customWidth="1"/>
    <col min="10973" max="10973" width="19.5703125" style="1" customWidth="1"/>
    <col min="10974" max="10974" width="41.7109375" style="1" customWidth="1"/>
    <col min="10975" max="10975" width="23.42578125" style="1" customWidth="1"/>
    <col min="10976" max="10976" width="16.5703125" style="1" bestFit="1" customWidth="1"/>
    <col min="10977" max="10977" width="17.7109375" style="1" bestFit="1" customWidth="1"/>
    <col min="10978" max="11227" width="9.140625" style="1"/>
    <col min="11228" max="11228" width="10.7109375" style="1" customWidth="1"/>
    <col min="11229" max="11229" width="19.5703125" style="1" customWidth="1"/>
    <col min="11230" max="11230" width="41.7109375" style="1" customWidth="1"/>
    <col min="11231" max="11231" width="23.42578125" style="1" customWidth="1"/>
    <col min="11232" max="11232" width="16.5703125" style="1" bestFit="1" customWidth="1"/>
    <col min="11233" max="11233" width="17.7109375" style="1" bestFit="1" customWidth="1"/>
    <col min="11234" max="11483" width="9.140625" style="1"/>
    <col min="11484" max="11484" width="10.7109375" style="1" customWidth="1"/>
    <col min="11485" max="11485" width="19.5703125" style="1" customWidth="1"/>
    <col min="11486" max="11486" width="41.7109375" style="1" customWidth="1"/>
    <col min="11487" max="11487" width="23.42578125" style="1" customWidth="1"/>
    <col min="11488" max="11488" width="16.5703125" style="1" bestFit="1" customWidth="1"/>
    <col min="11489" max="11489" width="17.7109375" style="1" bestFit="1" customWidth="1"/>
    <col min="11490" max="11739" width="9.140625" style="1"/>
    <col min="11740" max="11740" width="10.7109375" style="1" customWidth="1"/>
    <col min="11741" max="11741" width="19.5703125" style="1" customWidth="1"/>
    <col min="11742" max="11742" width="41.7109375" style="1" customWidth="1"/>
    <col min="11743" max="11743" width="23.42578125" style="1" customWidth="1"/>
    <col min="11744" max="11744" width="16.5703125" style="1" bestFit="1" customWidth="1"/>
    <col min="11745" max="11745" width="17.7109375" style="1" bestFit="1" customWidth="1"/>
    <col min="11746" max="11995" width="9.140625" style="1"/>
    <col min="11996" max="11996" width="10.7109375" style="1" customWidth="1"/>
    <col min="11997" max="11997" width="19.5703125" style="1" customWidth="1"/>
    <col min="11998" max="11998" width="41.7109375" style="1" customWidth="1"/>
    <col min="11999" max="11999" width="23.42578125" style="1" customWidth="1"/>
    <col min="12000" max="12000" width="16.5703125" style="1" bestFit="1" customWidth="1"/>
    <col min="12001" max="12001" width="17.7109375" style="1" bestFit="1" customWidth="1"/>
    <col min="12002" max="12251" width="9.140625" style="1"/>
    <col min="12252" max="12252" width="10.7109375" style="1" customWidth="1"/>
    <col min="12253" max="12253" width="19.5703125" style="1" customWidth="1"/>
    <col min="12254" max="12254" width="41.7109375" style="1" customWidth="1"/>
    <col min="12255" max="12255" width="23.42578125" style="1" customWidth="1"/>
    <col min="12256" max="12256" width="16.5703125" style="1" bestFit="1" customWidth="1"/>
    <col min="12257" max="12257" width="17.7109375" style="1" bestFit="1" customWidth="1"/>
    <col min="12258" max="12507" width="9.140625" style="1"/>
    <col min="12508" max="12508" width="10.7109375" style="1" customWidth="1"/>
    <col min="12509" max="12509" width="19.5703125" style="1" customWidth="1"/>
    <col min="12510" max="12510" width="41.7109375" style="1" customWidth="1"/>
    <col min="12511" max="12511" width="23.42578125" style="1" customWidth="1"/>
    <col min="12512" max="12512" width="16.5703125" style="1" bestFit="1" customWidth="1"/>
    <col min="12513" max="12513" width="17.7109375" style="1" bestFit="1" customWidth="1"/>
    <col min="12514" max="12763" width="9.140625" style="1"/>
    <col min="12764" max="12764" width="10.7109375" style="1" customWidth="1"/>
    <col min="12765" max="12765" width="19.5703125" style="1" customWidth="1"/>
    <col min="12766" max="12766" width="41.7109375" style="1" customWidth="1"/>
    <col min="12767" max="12767" width="23.42578125" style="1" customWidth="1"/>
    <col min="12768" max="12768" width="16.5703125" style="1" bestFit="1" customWidth="1"/>
    <col min="12769" max="12769" width="17.7109375" style="1" bestFit="1" customWidth="1"/>
    <col min="12770" max="13019" width="9.140625" style="1"/>
    <col min="13020" max="13020" width="10.7109375" style="1" customWidth="1"/>
    <col min="13021" max="13021" width="19.5703125" style="1" customWidth="1"/>
    <col min="13022" max="13022" width="41.7109375" style="1" customWidth="1"/>
    <col min="13023" max="13023" width="23.42578125" style="1" customWidth="1"/>
    <col min="13024" max="13024" width="16.5703125" style="1" bestFit="1" customWidth="1"/>
    <col min="13025" max="13025" width="17.7109375" style="1" bestFit="1" customWidth="1"/>
    <col min="13026" max="13275" width="9.140625" style="1"/>
    <col min="13276" max="13276" width="10.7109375" style="1" customWidth="1"/>
    <col min="13277" max="13277" width="19.5703125" style="1" customWidth="1"/>
    <col min="13278" max="13278" width="41.7109375" style="1" customWidth="1"/>
    <col min="13279" max="13279" width="23.42578125" style="1" customWidth="1"/>
    <col min="13280" max="13280" width="16.5703125" style="1" bestFit="1" customWidth="1"/>
    <col min="13281" max="13281" width="17.7109375" style="1" bestFit="1" customWidth="1"/>
    <col min="13282" max="13531" width="9.140625" style="1"/>
    <col min="13532" max="13532" width="10.7109375" style="1" customWidth="1"/>
    <col min="13533" max="13533" width="19.5703125" style="1" customWidth="1"/>
    <col min="13534" max="13534" width="41.7109375" style="1" customWidth="1"/>
    <col min="13535" max="13535" width="23.42578125" style="1" customWidth="1"/>
    <col min="13536" max="13536" width="16.5703125" style="1" bestFit="1" customWidth="1"/>
    <col min="13537" max="13537" width="17.7109375" style="1" bestFit="1" customWidth="1"/>
    <col min="13538" max="13787" width="9.140625" style="1"/>
    <col min="13788" max="13788" width="10.7109375" style="1" customWidth="1"/>
    <col min="13789" max="13789" width="19.5703125" style="1" customWidth="1"/>
    <col min="13790" max="13790" width="41.7109375" style="1" customWidth="1"/>
    <col min="13791" max="13791" width="23.42578125" style="1" customWidth="1"/>
    <col min="13792" max="13792" width="16.5703125" style="1" bestFit="1" customWidth="1"/>
    <col min="13793" max="13793" width="17.7109375" style="1" bestFit="1" customWidth="1"/>
    <col min="13794" max="14043" width="9.140625" style="1"/>
    <col min="14044" max="14044" width="10.7109375" style="1" customWidth="1"/>
    <col min="14045" max="14045" width="19.5703125" style="1" customWidth="1"/>
    <col min="14046" max="14046" width="41.7109375" style="1" customWidth="1"/>
    <col min="14047" max="14047" width="23.42578125" style="1" customWidth="1"/>
    <col min="14048" max="14048" width="16.5703125" style="1" bestFit="1" customWidth="1"/>
    <col min="14049" max="14049" width="17.7109375" style="1" bestFit="1" customWidth="1"/>
    <col min="14050" max="14299" width="9.140625" style="1"/>
    <col min="14300" max="14300" width="10.7109375" style="1" customWidth="1"/>
    <col min="14301" max="14301" width="19.5703125" style="1" customWidth="1"/>
    <col min="14302" max="14302" width="41.7109375" style="1" customWidth="1"/>
    <col min="14303" max="14303" width="23.42578125" style="1" customWidth="1"/>
    <col min="14304" max="14304" width="16.5703125" style="1" bestFit="1" customWidth="1"/>
    <col min="14305" max="14305" width="17.7109375" style="1" bestFit="1" customWidth="1"/>
    <col min="14306" max="14555" width="9.140625" style="1"/>
    <col min="14556" max="14556" width="10.7109375" style="1" customWidth="1"/>
    <col min="14557" max="14557" width="19.5703125" style="1" customWidth="1"/>
    <col min="14558" max="14558" width="41.7109375" style="1" customWidth="1"/>
    <col min="14559" max="14559" width="23.42578125" style="1" customWidth="1"/>
    <col min="14560" max="14560" width="16.5703125" style="1" bestFit="1" customWidth="1"/>
    <col min="14561" max="14561" width="17.7109375" style="1" bestFit="1" customWidth="1"/>
    <col min="14562" max="14811" width="9.140625" style="1"/>
    <col min="14812" max="14812" width="10.7109375" style="1" customWidth="1"/>
    <col min="14813" max="14813" width="19.5703125" style="1" customWidth="1"/>
    <col min="14814" max="14814" width="41.7109375" style="1" customWidth="1"/>
    <col min="14815" max="14815" width="23.42578125" style="1" customWidth="1"/>
    <col min="14816" max="14816" width="16.5703125" style="1" bestFit="1" customWidth="1"/>
    <col min="14817" max="14817" width="17.7109375" style="1" bestFit="1" customWidth="1"/>
    <col min="14818" max="15067" width="9.140625" style="1"/>
    <col min="15068" max="15068" width="10.7109375" style="1" customWidth="1"/>
    <col min="15069" max="15069" width="19.5703125" style="1" customWidth="1"/>
    <col min="15070" max="15070" width="41.7109375" style="1" customWidth="1"/>
    <col min="15071" max="15071" width="23.42578125" style="1" customWidth="1"/>
    <col min="15072" max="15072" width="16.5703125" style="1" bestFit="1" customWidth="1"/>
    <col min="15073" max="15073" width="17.7109375" style="1" bestFit="1" customWidth="1"/>
    <col min="15074" max="15323" width="9.140625" style="1"/>
    <col min="15324" max="15324" width="10.7109375" style="1" customWidth="1"/>
    <col min="15325" max="15325" width="19.5703125" style="1" customWidth="1"/>
    <col min="15326" max="15326" width="41.7109375" style="1" customWidth="1"/>
    <col min="15327" max="15327" width="23.42578125" style="1" customWidth="1"/>
    <col min="15328" max="15328" width="16.5703125" style="1" bestFit="1" customWidth="1"/>
    <col min="15329" max="15329" width="17.7109375" style="1" bestFit="1" customWidth="1"/>
    <col min="15330" max="15579" width="9.140625" style="1"/>
    <col min="15580" max="15580" width="10.7109375" style="1" customWidth="1"/>
    <col min="15581" max="15581" width="19.5703125" style="1" customWidth="1"/>
    <col min="15582" max="15582" width="41.7109375" style="1" customWidth="1"/>
    <col min="15583" max="15583" width="23.42578125" style="1" customWidth="1"/>
    <col min="15584" max="15584" width="16.5703125" style="1" bestFit="1" customWidth="1"/>
    <col min="15585" max="15585" width="17.7109375" style="1" bestFit="1" customWidth="1"/>
    <col min="15586" max="15835" width="9.140625" style="1"/>
    <col min="15836" max="15836" width="10.7109375" style="1" customWidth="1"/>
    <col min="15837" max="15837" width="19.5703125" style="1" customWidth="1"/>
    <col min="15838" max="15838" width="41.7109375" style="1" customWidth="1"/>
    <col min="15839" max="15839" width="23.42578125" style="1" customWidth="1"/>
    <col min="15840" max="15840" width="16.5703125" style="1" bestFit="1" customWidth="1"/>
    <col min="15841" max="15841" width="17.7109375" style="1" bestFit="1" customWidth="1"/>
    <col min="15842" max="16091" width="9.140625" style="1"/>
    <col min="16092" max="16092" width="10.7109375" style="1" customWidth="1"/>
    <col min="16093" max="16093" width="19.5703125" style="1" customWidth="1"/>
    <col min="16094" max="16094" width="41.7109375" style="1" customWidth="1"/>
    <col min="16095" max="16095" width="23.42578125" style="1" customWidth="1"/>
    <col min="16096" max="16096" width="16.5703125" style="1" bestFit="1" customWidth="1"/>
    <col min="16097" max="16097" width="17.7109375" style="1" bestFit="1" customWidth="1"/>
    <col min="16098" max="16384" width="9.140625" style="1"/>
  </cols>
  <sheetData>
    <row r="1" spans="1:7" ht="24.95" customHeight="1" x14ac:dyDescent="0.2">
      <c r="A1" s="26"/>
      <c r="B1" s="23"/>
      <c r="C1" s="16"/>
      <c r="D1" s="15"/>
      <c r="E1" s="14"/>
      <c r="F1" s="13"/>
    </row>
    <row r="2" spans="1:7" ht="24.95" customHeight="1" x14ac:dyDescent="0.2">
      <c r="A2" s="26"/>
      <c r="B2" s="23"/>
      <c r="C2" s="16"/>
      <c r="D2" s="15"/>
      <c r="E2" s="14"/>
      <c r="F2" s="13"/>
    </row>
    <row r="3" spans="1:7" ht="24.95" customHeight="1" x14ac:dyDescent="0.2">
      <c r="A3" s="26"/>
      <c r="B3" s="23"/>
      <c r="C3" s="16"/>
      <c r="D3" s="15"/>
      <c r="E3" s="14"/>
      <c r="F3" s="13"/>
    </row>
    <row r="4" spans="1:7" ht="24.95" customHeight="1" x14ac:dyDescent="0.2">
      <c r="A4" s="26"/>
      <c r="B4" s="23"/>
      <c r="C4" s="16"/>
      <c r="D4" s="15"/>
      <c r="E4" s="14"/>
      <c r="F4" s="13"/>
    </row>
    <row r="5" spans="1:7" ht="24.95" customHeight="1" x14ac:dyDescent="0.2">
      <c r="A5" s="46"/>
      <c r="B5" s="47"/>
      <c r="C5" s="47"/>
      <c r="D5" s="47"/>
      <c r="E5" s="47"/>
      <c r="F5" s="48"/>
    </row>
    <row r="6" spans="1:7" ht="24.95" customHeight="1" x14ac:dyDescent="0.2">
      <c r="A6" s="37" t="s">
        <v>7</v>
      </c>
      <c r="B6" s="38"/>
      <c r="C6" s="38"/>
      <c r="D6" s="38"/>
      <c r="E6" s="38"/>
      <c r="F6" s="39"/>
    </row>
    <row r="7" spans="1:7" ht="24.95" customHeight="1" x14ac:dyDescent="0.2">
      <c r="A7" s="37"/>
      <c r="B7" s="38"/>
      <c r="C7" s="38"/>
      <c r="D7" s="38"/>
      <c r="E7" s="38"/>
      <c r="F7" s="39"/>
    </row>
    <row r="8" spans="1:7" ht="24.95" customHeight="1" x14ac:dyDescent="0.35">
      <c r="A8" s="40" t="s">
        <v>8</v>
      </c>
      <c r="B8" s="41"/>
      <c r="C8" s="41"/>
      <c r="D8" s="41"/>
      <c r="E8" s="41"/>
      <c r="F8" s="42"/>
    </row>
    <row r="9" spans="1:7" ht="24.95" customHeight="1" x14ac:dyDescent="0.3">
      <c r="A9" s="43" t="s">
        <v>9</v>
      </c>
      <c r="B9" s="44"/>
      <c r="C9" s="44"/>
      <c r="D9" s="44"/>
      <c r="E9" s="44"/>
      <c r="F9" s="45"/>
    </row>
    <row r="10" spans="1:7" s="5" customFormat="1" ht="24.95" customHeight="1" thickBot="1" x14ac:dyDescent="0.25">
      <c r="A10" s="12"/>
      <c r="B10" s="24"/>
      <c r="C10" s="11"/>
      <c r="D10" s="10"/>
      <c r="E10" s="9"/>
      <c r="F10" s="8"/>
    </row>
    <row r="11" spans="1:7" s="5" customFormat="1" ht="50.1" customHeight="1" x14ac:dyDescent="0.25">
      <c r="A11" s="49" t="s">
        <v>388</v>
      </c>
      <c r="B11" s="49" t="s">
        <v>0</v>
      </c>
      <c r="C11" s="49" t="s">
        <v>1</v>
      </c>
      <c r="D11" s="49" t="s">
        <v>2</v>
      </c>
      <c r="E11" s="50" t="s">
        <v>3</v>
      </c>
      <c r="F11" s="49" t="s">
        <v>4</v>
      </c>
    </row>
    <row r="12" spans="1:7" s="21" customFormat="1" ht="50.1" customHeight="1" x14ac:dyDescent="0.3">
      <c r="A12" s="34">
        <v>46081</v>
      </c>
      <c r="B12" s="51"/>
      <c r="C12" s="6" t="s">
        <v>5</v>
      </c>
      <c r="D12" s="22"/>
      <c r="E12" s="52"/>
      <c r="F12" s="19">
        <v>1084985197.0499992</v>
      </c>
    </row>
    <row r="13" spans="1:7" s="21" customFormat="1" ht="50.1" customHeight="1" x14ac:dyDescent="0.25">
      <c r="A13" s="29"/>
      <c r="B13" s="51"/>
      <c r="C13" s="33" t="s">
        <v>6</v>
      </c>
      <c r="D13" s="19">
        <v>1024076744.92</v>
      </c>
      <c r="E13" s="52"/>
      <c r="F13" s="28">
        <f>+F12+D13</f>
        <v>2109061941.9699993</v>
      </c>
    </row>
    <row r="14" spans="1:7" s="5" customFormat="1" ht="99.95" customHeight="1" x14ac:dyDescent="0.25">
      <c r="A14" s="29" t="s">
        <v>10</v>
      </c>
      <c r="B14" s="30" t="s">
        <v>209</v>
      </c>
      <c r="C14" s="31" t="s">
        <v>31</v>
      </c>
      <c r="D14" s="17"/>
      <c r="E14" s="19">
        <v>1383306.92</v>
      </c>
      <c r="F14" s="28">
        <f>+F13-E14</f>
        <v>2107678635.0499992</v>
      </c>
      <c r="G14" s="7"/>
    </row>
    <row r="15" spans="1:7" s="5" customFormat="1" ht="99.95" customHeight="1" x14ac:dyDescent="0.25">
      <c r="A15" s="29" t="s">
        <v>10</v>
      </c>
      <c r="B15" s="30" t="s">
        <v>210</v>
      </c>
      <c r="C15" s="31" t="s">
        <v>32</v>
      </c>
      <c r="D15" s="17"/>
      <c r="E15" s="19">
        <v>177000</v>
      </c>
      <c r="F15" s="28">
        <f>+F14-E15</f>
        <v>2107501635.0499992</v>
      </c>
      <c r="G15" s="7"/>
    </row>
    <row r="16" spans="1:7" s="5" customFormat="1" ht="99.95" customHeight="1" x14ac:dyDescent="0.25">
      <c r="A16" s="29" t="s">
        <v>10</v>
      </c>
      <c r="B16" s="30" t="s">
        <v>211</v>
      </c>
      <c r="C16" s="31" t="s">
        <v>33</v>
      </c>
      <c r="D16" s="17"/>
      <c r="E16" s="19">
        <v>5057786.1500000004</v>
      </c>
      <c r="F16" s="28">
        <f t="shared" ref="F16:F79" si="0">+F15-E16</f>
        <v>2102443848.8999991</v>
      </c>
      <c r="G16" s="7"/>
    </row>
    <row r="17" spans="1:7" s="5" customFormat="1" ht="99.95" customHeight="1" x14ac:dyDescent="0.25">
      <c r="A17" s="29" t="s">
        <v>10</v>
      </c>
      <c r="B17" s="30" t="s">
        <v>212</v>
      </c>
      <c r="C17" s="31" t="s">
        <v>34</v>
      </c>
      <c r="D17" s="17"/>
      <c r="E17" s="19">
        <v>24883.84</v>
      </c>
      <c r="F17" s="28">
        <f t="shared" si="0"/>
        <v>2102418965.0599992</v>
      </c>
      <c r="G17" s="7"/>
    </row>
    <row r="18" spans="1:7" s="5" customFormat="1" ht="99.95" customHeight="1" x14ac:dyDescent="0.25">
      <c r="A18" s="29" t="s">
        <v>10</v>
      </c>
      <c r="B18" s="30" t="s">
        <v>212</v>
      </c>
      <c r="C18" s="31" t="s">
        <v>34</v>
      </c>
      <c r="D18" s="17"/>
      <c r="E18" s="19">
        <v>24883.84</v>
      </c>
      <c r="F18" s="28">
        <f t="shared" si="0"/>
        <v>2102394081.2199993</v>
      </c>
      <c r="G18" s="7"/>
    </row>
    <row r="19" spans="1:7" s="5" customFormat="1" ht="99.95" customHeight="1" x14ac:dyDescent="0.25">
      <c r="A19" s="29" t="s">
        <v>10</v>
      </c>
      <c r="B19" s="30" t="s">
        <v>212</v>
      </c>
      <c r="C19" s="31" t="s">
        <v>34</v>
      </c>
      <c r="D19" s="17"/>
      <c r="E19" s="19">
        <v>2475683.7200000002</v>
      </c>
      <c r="F19" s="28">
        <f t="shared" si="0"/>
        <v>2099918397.4999993</v>
      </c>
      <c r="G19" s="7"/>
    </row>
    <row r="20" spans="1:7" s="5" customFormat="1" ht="99.95" customHeight="1" x14ac:dyDescent="0.25">
      <c r="A20" s="29" t="s">
        <v>10</v>
      </c>
      <c r="B20" s="30" t="s">
        <v>212</v>
      </c>
      <c r="C20" s="31" t="s">
        <v>34</v>
      </c>
      <c r="D20" s="17"/>
      <c r="E20" s="19">
        <v>516977.28</v>
      </c>
      <c r="F20" s="28">
        <f t="shared" si="0"/>
        <v>2099401420.2199993</v>
      </c>
      <c r="G20" s="7"/>
    </row>
    <row r="21" spans="1:7" s="5" customFormat="1" ht="99.95" customHeight="1" x14ac:dyDescent="0.25">
      <c r="A21" s="29" t="s">
        <v>10</v>
      </c>
      <c r="B21" s="30" t="s">
        <v>212</v>
      </c>
      <c r="C21" s="31" t="s">
        <v>34</v>
      </c>
      <c r="D21" s="17"/>
      <c r="E21" s="19">
        <v>1478787.72</v>
      </c>
      <c r="F21" s="28">
        <f t="shared" si="0"/>
        <v>2097922632.4999993</v>
      </c>
      <c r="G21" s="7"/>
    </row>
    <row r="22" spans="1:7" s="5" customFormat="1" ht="99.95" customHeight="1" x14ac:dyDescent="0.25">
      <c r="A22" s="29" t="s">
        <v>10</v>
      </c>
      <c r="B22" s="30" t="s">
        <v>213</v>
      </c>
      <c r="C22" s="31" t="s">
        <v>35</v>
      </c>
      <c r="D22" s="17"/>
      <c r="E22" s="19">
        <v>7478897.75</v>
      </c>
      <c r="F22" s="28">
        <f t="shared" si="0"/>
        <v>2090443734.7499993</v>
      </c>
      <c r="G22" s="7"/>
    </row>
    <row r="23" spans="1:7" s="5" customFormat="1" ht="99.95" customHeight="1" x14ac:dyDescent="0.25">
      <c r="A23" s="29" t="s">
        <v>10</v>
      </c>
      <c r="B23" s="30" t="s">
        <v>214</v>
      </c>
      <c r="C23" s="31" t="s">
        <v>36</v>
      </c>
      <c r="D23" s="17"/>
      <c r="E23" s="19">
        <v>4300925.58</v>
      </c>
      <c r="F23" s="28">
        <f t="shared" si="0"/>
        <v>2086142809.1699994</v>
      </c>
      <c r="G23" s="7"/>
    </row>
    <row r="24" spans="1:7" s="5" customFormat="1" ht="99.95" customHeight="1" x14ac:dyDescent="0.25">
      <c r="A24" s="29" t="s">
        <v>10</v>
      </c>
      <c r="B24" s="30" t="s">
        <v>214</v>
      </c>
      <c r="C24" s="31" t="s">
        <v>36</v>
      </c>
      <c r="D24" s="17"/>
      <c r="E24" s="19">
        <v>2535290.48</v>
      </c>
      <c r="F24" s="28">
        <f t="shared" si="0"/>
        <v>2083607518.6899993</v>
      </c>
      <c r="G24" s="7"/>
    </row>
    <row r="25" spans="1:7" s="5" customFormat="1" ht="99.95" customHeight="1" x14ac:dyDescent="0.25">
      <c r="A25" s="29" t="s">
        <v>10</v>
      </c>
      <c r="B25" s="30" t="s">
        <v>215</v>
      </c>
      <c r="C25" s="31" t="s">
        <v>37</v>
      </c>
      <c r="D25" s="17"/>
      <c r="E25" s="19">
        <v>15818370.24</v>
      </c>
      <c r="F25" s="28">
        <f t="shared" si="0"/>
        <v>2067789148.4499993</v>
      </c>
      <c r="G25" s="7"/>
    </row>
    <row r="26" spans="1:7" s="5" customFormat="1" ht="99.95" customHeight="1" x14ac:dyDescent="0.25">
      <c r="A26" s="29" t="s">
        <v>10</v>
      </c>
      <c r="B26" s="30" t="s">
        <v>216</v>
      </c>
      <c r="C26" s="31" t="s">
        <v>38</v>
      </c>
      <c r="D26" s="17"/>
      <c r="E26" s="19">
        <v>9957149.3399999999</v>
      </c>
      <c r="F26" s="28">
        <f t="shared" si="0"/>
        <v>2057831999.1099994</v>
      </c>
      <c r="G26" s="7"/>
    </row>
    <row r="27" spans="1:7" s="5" customFormat="1" ht="99.95" customHeight="1" x14ac:dyDescent="0.25">
      <c r="A27" s="29" t="s">
        <v>10</v>
      </c>
      <c r="B27" s="30" t="s">
        <v>217</v>
      </c>
      <c r="C27" s="31" t="s">
        <v>39</v>
      </c>
      <c r="D27" s="17"/>
      <c r="E27" s="19">
        <v>6851846.1699999999</v>
      </c>
      <c r="F27" s="28">
        <f t="shared" si="0"/>
        <v>2050980152.9399993</v>
      </c>
      <c r="G27" s="7"/>
    </row>
    <row r="28" spans="1:7" s="5" customFormat="1" ht="99.95" customHeight="1" x14ac:dyDescent="0.25">
      <c r="A28" s="29" t="s">
        <v>10</v>
      </c>
      <c r="B28" s="30" t="s">
        <v>218</v>
      </c>
      <c r="C28" s="31" t="s">
        <v>40</v>
      </c>
      <c r="D28" s="17"/>
      <c r="E28" s="19">
        <v>3277399.57</v>
      </c>
      <c r="F28" s="28">
        <f t="shared" si="0"/>
        <v>2047702753.3699994</v>
      </c>
      <c r="G28" s="7"/>
    </row>
    <row r="29" spans="1:7" s="5" customFormat="1" ht="99.95" customHeight="1" x14ac:dyDescent="0.25">
      <c r="A29" s="29" t="s">
        <v>10</v>
      </c>
      <c r="B29" s="30" t="s">
        <v>219</v>
      </c>
      <c r="C29" s="31" t="s">
        <v>41</v>
      </c>
      <c r="D29" s="17"/>
      <c r="E29" s="19">
        <v>16968228.079999998</v>
      </c>
      <c r="F29" s="28">
        <f t="shared" si="0"/>
        <v>2030734525.2899995</v>
      </c>
      <c r="G29" s="7"/>
    </row>
    <row r="30" spans="1:7" s="5" customFormat="1" ht="99.95" customHeight="1" x14ac:dyDescent="0.25">
      <c r="A30" s="29" t="s">
        <v>10</v>
      </c>
      <c r="B30" s="30" t="s">
        <v>220</v>
      </c>
      <c r="C30" s="31" t="s">
        <v>42</v>
      </c>
      <c r="D30" s="17"/>
      <c r="E30" s="19">
        <v>3642378.94</v>
      </c>
      <c r="F30" s="28">
        <f t="shared" si="0"/>
        <v>2027092146.3499994</v>
      </c>
      <c r="G30" s="7"/>
    </row>
    <row r="31" spans="1:7" s="5" customFormat="1" ht="99.95" customHeight="1" x14ac:dyDescent="0.25">
      <c r="A31" s="29" t="s">
        <v>10</v>
      </c>
      <c r="B31" s="30" t="s">
        <v>221</v>
      </c>
      <c r="C31" s="31" t="s">
        <v>43</v>
      </c>
      <c r="D31" s="17"/>
      <c r="E31" s="19">
        <v>7599407.2699999996</v>
      </c>
      <c r="F31" s="28">
        <f t="shared" si="0"/>
        <v>2019492739.0799994</v>
      </c>
      <c r="G31" s="7"/>
    </row>
    <row r="32" spans="1:7" s="5" customFormat="1" ht="99.95" customHeight="1" x14ac:dyDescent="0.25">
      <c r="A32" s="29" t="s">
        <v>10</v>
      </c>
      <c r="B32" s="30" t="s">
        <v>222</v>
      </c>
      <c r="C32" s="31" t="s">
        <v>44</v>
      </c>
      <c r="D32" s="17"/>
      <c r="E32" s="19">
        <v>32514006.710000001</v>
      </c>
      <c r="F32" s="28">
        <f t="shared" si="0"/>
        <v>1986978732.3699994</v>
      </c>
      <c r="G32" s="7"/>
    </row>
    <row r="33" spans="1:7" s="5" customFormat="1" ht="99.95" customHeight="1" x14ac:dyDescent="0.25">
      <c r="A33" s="29" t="s">
        <v>10</v>
      </c>
      <c r="B33" s="30" t="s">
        <v>223</v>
      </c>
      <c r="C33" s="31" t="s">
        <v>45</v>
      </c>
      <c r="D33" s="17"/>
      <c r="E33" s="19">
        <v>1625011.12</v>
      </c>
      <c r="F33" s="28">
        <f t="shared" si="0"/>
        <v>1985353721.2499995</v>
      </c>
      <c r="G33" s="7"/>
    </row>
    <row r="34" spans="1:7" s="5" customFormat="1" ht="99.95" customHeight="1" x14ac:dyDescent="0.25">
      <c r="A34" s="29" t="s">
        <v>10</v>
      </c>
      <c r="B34" s="30" t="s">
        <v>224</v>
      </c>
      <c r="C34" s="31" t="s">
        <v>46</v>
      </c>
      <c r="D34" s="17"/>
      <c r="E34" s="19">
        <v>18567994.460000001</v>
      </c>
      <c r="F34" s="28">
        <f t="shared" si="0"/>
        <v>1966785726.7899995</v>
      </c>
      <c r="G34" s="7"/>
    </row>
    <row r="35" spans="1:7" s="5" customFormat="1" ht="99.95" customHeight="1" x14ac:dyDescent="0.25">
      <c r="A35" s="29" t="s">
        <v>10</v>
      </c>
      <c r="B35" s="30" t="s">
        <v>225</v>
      </c>
      <c r="C35" s="31" t="s">
        <v>47</v>
      </c>
      <c r="D35" s="17"/>
      <c r="E35" s="19">
        <v>3083462.06</v>
      </c>
      <c r="F35" s="28">
        <f t="shared" si="0"/>
        <v>1963702264.7299995</v>
      </c>
      <c r="G35" s="7"/>
    </row>
    <row r="36" spans="1:7" s="5" customFormat="1" ht="99.95" customHeight="1" x14ac:dyDescent="0.25">
      <c r="A36" s="29" t="s">
        <v>10</v>
      </c>
      <c r="B36" s="30" t="s">
        <v>226</v>
      </c>
      <c r="C36" s="31" t="s">
        <v>48</v>
      </c>
      <c r="D36" s="17"/>
      <c r="E36" s="19">
        <v>18600669.18</v>
      </c>
      <c r="F36" s="28">
        <f t="shared" si="0"/>
        <v>1945101595.5499995</v>
      </c>
      <c r="G36" s="7"/>
    </row>
    <row r="37" spans="1:7" s="5" customFormat="1" ht="99.95" customHeight="1" x14ac:dyDescent="0.25">
      <c r="A37" s="29" t="s">
        <v>11</v>
      </c>
      <c r="B37" s="30" t="s">
        <v>227</v>
      </c>
      <c r="C37" s="31" t="s">
        <v>49</v>
      </c>
      <c r="D37" s="17"/>
      <c r="E37" s="19">
        <v>6200000</v>
      </c>
      <c r="F37" s="28">
        <f t="shared" si="0"/>
        <v>1938901595.5499995</v>
      </c>
      <c r="G37" s="7"/>
    </row>
    <row r="38" spans="1:7" s="5" customFormat="1" ht="99.95" customHeight="1" x14ac:dyDescent="0.25">
      <c r="A38" s="29" t="s">
        <v>11</v>
      </c>
      <c r="B38" s="30" t="s">
        <v>228</v>
      </c>
      <c r="C38" s="31" t="s">
        <v>50</v>
      </c>
      <c r="D38" s="17"/>
      <c r="E38" s="19">
        <v>6200000</v>
      </c>
      <c r="F38" s="28">
        <f t="shared" si="0"/>
        <v>1932701595.5499995</v>
      </c>
      <c r="G38" s="7"/>
    </row>
    <row r="39" spans="1:7" s="5" customFormat="1" ht="99.95" customHeight="1" x14ac:dyDescent="0.25">
      <c r="A39" s="29" t="s">
        <v>11</v>
      </c>
      <c r="B39" s="30" t="s">
        <v>229</v>
      </c>
      <c r="C39" s="31" t="s">
        <v>51</v>
      </c>
      <c r="D39" s="17"/>
      <c r="E39" s="19">
        <v>6200000</v>
      </c>
      <c r="F39" s="28">
        <f t="shared" si="0"/>
        <v>1926501595.5499995</v>
      </c>
      <c r="G39" s="7"/>
    </row>
    <row r="40" spans="1:7" s="5" customFormat="1" ht="99.95" customHeight="1" x14ac:dyDescent="0.25">
      <c r="A40" s="29" t="s">
        <v>11</v>
      </c>
      <c r="B40" s="30" t="s">
        <v>230</v>
      </c>
      <c r="C40" s="31" t="s">
        <v>52</v>
      </c>
      <c r="D40" s="17"/>
      <c r="E40" s="19">
        <v>69259.16</v>
      </c>
      <c r="F40" s="28">
        <f t="shared" si="0"/>
        <v>1926432336.3899994</v>
      </c>
      <c r="G40" s="7"/>
    </row>
    <row r="41" spans="1:7" s="5" customFormat="1" ht="99.95" customHeight="1" x14ac:dyDescent="0.25">
      <c r="A41" s="29" t="s">
        <v>11</v>
      </c>
      <c r="B41" s="30" t="s">
        <v>230</v>
      </c>
      <c r="C41" s="31" t="s">
        <v>52</v>
      </c>
      <c r="D41" s="17"/>
      <c r="E41" s="19">
        <v>273998.36</v>
      </c>
      <c r="F41" s="28">
        <f t="shared" si="0"/>
        <v>1926158338.0299995</v>
      </c>
      <c r="G41" s="7"/>
    </row>
    <row r="42" spans="1:7" s="5" customFormat="1" ht="99.95" customHeight="1" x14ac:dyDescent="0.25">
      <c r="A42" s="29" t="s">
        <v>11</v>
      </c>
      <c r="B42" s="30" t="s">
        <v>230</v>
      </c>
      <c r="C42" s="31" t="s">
        <v>52</v>
      </c>
      <c r="D42" s="17"/>
      <c r="E42" s="19">
        <v>36449.96</v>
      </c>
      <c r="F42" s="28">
        <f t="shared" si="0"/>
        <v>1926121888.0699995</v>
      </c>
      <c r="G42" s="7"/>
    </row>
    <row r="43" spans="1:7" s="5" customFormat="1" ht="99.95" customHeight="1" x14ac:dyDescent="0.25">
      <c r="A43" s="29" t="s">
        <v>11</v>
      </c>
      <c r="B43" s="30" t="s">
        <v>231</v>
      </c>
      <c r="C43" s="31" t="s">
        <v>53</v>
      </c>
      <c r="D43" s="17"/>
      <c r="E43" s="19">
        <v>7654858.1100000003</v>
      </c>
      <c r="F43" s="28">
        <f t="shared" si="0"/>
        <v>1918467029.9599996</v>
      </c>
      <c r="G43" s="7"/>
    </row>
    <row r="44" spans="1:7" s="5" customFormat="1" ht="99.95" customHeight="1" x14ac:dyDescent="0.25">
      <c r="A44" s="29" t="s">
        <v>11</v>
      </c>
      <c r="B44" s="30" t="s">
        <v>232</v>
      </c>
      <c r="C44" s="31" t="s">
        <v>54</v>
      </c>
      <c r="D44" s="17"/>
      <c r="E44" s="19">
        <v>6079462.0099999998</v>
      </c>
      <c r="F44" s="28">
        <f t="shared" si="0"/>
        <v>1912387567.9499996</v>
      </c>
      <c r="G44" s="7"/>
    </row>
    <row r="45" spans="1:7" s="5" customFormat="1" ht="99.95" customHeight="1" x14ac:dyDescent="0.25">
      <c r="A45" s="29" t="s">
        <v>11</v>
      </c>
      <c r="B45" s="30" t="s">
        <v>233</v>
      </c>
      <c r="C45" s="31" t="s">
        <v>55</v>
      </c>
      <c r="D45" s="17"/>
      <c r="E45" s="19">
        <v>3961877.07</v>
      </c>
      <c r="F45" s="28">
        <f t="shared" si="0"/>
        <v>1908425690.8799996</v>
      </c>
      <c r="G45" s="7"/>
    </row>
    <row r="46" spans="1:7" s="5" customFormat="1" ht="99.95" customHeight="1" x14ac:dyDescent="0.25">
      <c r="A46" s="29" t="s">
        <v>11</v>
      </c>
      <c r="B46" s="30" t="s">
        <v>234</v>
      </c>
      <c r="C46" s="31" t="s">
        <v>56</v>
      </c>
      <c r="D46" s="17"/>
      <c r="E46" s="19">
        <v>22600717.050000001</v>
      </c>
      <c r="F46" s="28">
        <f t="shared" si="0"/>
        <v>1885824973.8299997</v>
      </c>
      <c r="G46" s="18"/>
    </row>
    <row r="47" spans="1:7" s="5" customFormat="1" ht="111" customHeight="1" x14ac:dyDescent="0.25">
      <c r="A47" s="29" t="s">
        <v>11</v>
      </c>
      <c r="B47" s="30" t="s">
        <v>235</v>
      </c>
      <c r="C47" s="31" t="s">
        <v>57</v>
      </c>
      <c r="D47" s="17"/>
      <c r="E47" s="19">
        <v>7773926.6100000003</v>
      </c>
      <c r="F47" s="28">
        <f t="shared" si="0"/>
        <v>1878051047.2199998</v>
      </c>
      <c r="G47" s="7"/>
    </row>
    <row r="48" spans="1:7" s="5" customFormat="1" ht="123" customHeight="1" x14ac:dyDescent="0.25">
      <c r="A48" s="29" t="s">
        <v>12</v>
      </c>
      <c r="B48" s="30" t="s">
        <v>236</v>
      </c>
      <c r="C48" s="31" t="s">
        <v>58</v>
      </c>
      <c r="D48" s="17"/>
      <c r="E48" s="19">
        <v>602691.64</v>
      </c>
      <c r="F48" s="28">
        <f t="shared" si="0"/>
        <v>1877448355.5799997</v>
      </c>
    </row>
    <row r="49" spans="1:7" s="5" customFormat="1" ht="123" customHeight="1" x14ac:dyDescent="0.25">
      <c r="A49" s="29" t="s">
        <v>12</v>
      </c>
      <c r="B49" s="30" t="s">
        <v>237</v>
      </c>
      <c r="C49" s="31" t="s">
        <v>59</v>
      </c>
      <c r="D49" s="17"/>
      <c r="E49" s="19">
        <v>6200000</v>
      </c>
      <c r="F49" s="28">
        <f t="shared" si="0"/>
        <v>1871248355.5799997</v>
      </c>
    </row>
    <row r="50" spans="1:7" s="5" customFormat="1" ht="101.25" customHeight="1" x14ac:dyDescent="0.25">
      <c r="A50" s="29" t="s">
        <v>12</v>
      </c>
      <c r="B50" s="30" t="s">
        <v>238</v>
      </c>
      <c r="C50" s="31" t="s">
        <v>60</v>
      </c>
      <c r="D50" s="17"/>
      <c r="E50" s="19">
        <v>2259174.4700000002</v>
      </c>
      <c r="F50" s="28">
        <f t="shared" si="0"/>
        <v>1868989181.1099997</v>
      </c>
    </row>
    <row r="51" spans="1:7" s="5" customFormat="1" ht="96" customHeight="1" x14ac:dyDescent="0.25">
      <c r="A51" s="29" t="s">
        <v>12</v>
      </c>
      <c r="B51" s="30" t="s">
        <v>238</v>
      </c>
      <c r="C51" s="31" t="s">
        <v>60</v>
      </c>
      <c r="D51" s="17"/>
      <c r="E51" s="19">
        <v>3112209.47</v>
      </c>
      <c r="F51" s="28">
        <f t="shared" si="0"/>
        <v>1865876971.6399996</v>
      </c>
    </row>
    <row r="52" spans="1:7" s="5" customFormat="1" ht="123" customHeight="1" x14ac:dyDescent="0.25">
      <c r="A52" s="29" t="s">
        <v>12</v>
      </c>
      <c r="B52" s="30" t="s">
        <v>239</v>
      </c>
      <c r="C52" s="31" t="s">
        <v>61</v>
      </c>
      <c r="D52" s="17"/>
      <c r="E52" s="19">
        <v>22053214</v>
      </c>
      <c r="F52" s="28">
        <f t="shared" si="0"/>
        <v>1843823757.6399996</v>
      </c>
    </row>
    <row r="53" spans="1:7" s="5" customFormat="1" ht="101.25" customHeight="1" x14ac:dyDescent="0.25">
      <c r="A53" s="29" t="s">
        <v>13</v>
      </c>
      <c r="B53" s="30" t="s">
        <v>240</v>
      </c>
      <c r="C53" s="31" t="s">
        <v>62</v>
      </c>
      <c r="D53" s="17"/>
      <c r="E53" s="19">
        <v>76700</v>
      </c>
      <c r="F53" s="28">
        <f t="shared" si="0"/>
        <v>1843747057.6399996</v>
      </c>
    </row>
    <row r="54" spans="1:7" s="5" customFormat="1" ht="99.95" customHeight="1" x14ac:dyDescent="0.25">
      <c r="A54" s="32" t="s">
        <v>13</v>
      </c>
      <c r="B54" s="30" t="s">
        <v>241</v>
      </c>
      <c r="C54" s="31" t="s">
        <v>63</v>
      </c>
      <c r="D54" s="17"/>
      <c r="E54" s="19">
        <v>259582.8</v>
      </c>
      <c r="F54" s="28">
        <f t="shared" si="0"/>
        <v>1843487474.8399997</v>
      </c>
      <c r="G54" s="7"/>
    </row>
    <row r="55" spans="1:7" s="5" customFormat="1" ht="84.75" customHeight="1" x14ac:dyDescent="0.25">
      <c r="A55" s="29" t="s">
        <v>13</v>
      </c>
      <c r="B55" s="30" t="s">
        <v>242</v>
      </c>
      <c r="C55" s="31" t="s">
        <v>64</v>
      </c>
      <c r="D55" s="17"/>
      <c r="E55" s="19">
        <v>6200000</v>
      </c>
      <c r="F55" s="28">
        <f t="shared" si="0"/>
        <v>1837287474.8399997</v>
      </c>
    </row>
    <row r="56" spans="1:7" s="5" customFormat="1" ht="97.5" customHeight="1" x14ac:dyDescent="0.25">
      <c r="A56" s="29" t="s">
        <v>13</v>
      </c>
      <c r="B56" s="30" t="s">
        <v>243</v>
      </c>
      <c r="C56" s="31" t="s">
        <v>65</v>
      </c>
      <c r="D56" s="17"/>
      <c r="E56" s="19">
        <v>547680</v>
      </c>
      <c r="F56" s="28">
        <f t="shared" si="0"/>
        <v>1836739794.8399997</v>
      </c>
    </row>
    <row r="57" spans="1:7" s="5" customFormat="1" ht="65.25" customHeight="1" x14ac:dyDescent="0.25">
      <c r="A57" s="29" t="s">
        <v>13</v>
      </c>
      <c r="B57" s="30" t="s">
        <v>243</v>
      </c>
      <c r="C57" s="31" t="s">
        <v>65</v>
      </c>
      <c r="D57" s="17"/>
      <c r="E57" s="19">
        <v>191240</v>
      </c>
      <c r="F57" s="28">
        <f t="shared" si="0"/>
        <v>1836548554.8399997</v>
      </c>
    </row>
    <row r="58" spans="1:7" s="5" customFormat="1" ht="54" customHeight="1" x14ac:dyDescent="0.25">
      <c r="A58" s="29" t="s">
        <v>13</v>
      </c>
      <c r="B58" s="30" t="s">
        <v>244</v>
      </c>
      <c r="C58" s="31" t="s">
        <v>66</v>
      </c>
      <c r="D58" s="17"/>
      <c r="E58" s="19">
        <v>11571179.939999999</v>
      </c>
      <c r="F58" s="28">
        <f t="shared" si="0"/>
        <v>1824977374.8999996</v>
      </c>
    </row>
    <row r="59" spans="1:7" s="5" customFormat="1" ht="59.25" customHeight="1" x14ac:dyDescent="0.25">
      <c r="A59" s="29" t="s">
        <v>13</v>
      </c>
      <c r="B59" s="30" t="s">
        <v>245</v>
      </c>
      <c r="C59" s="31" t="s">
        <v>67</v>
      </c>
      <c r="D59" s="17"/>
      <c r="E59" s="19">
        <v>860212.65</v>
      </c>
      <c r="F59" s="28">
        <f t="shared" si="0"/>
        <v>1824117162.2499995</v>
      </c>
    </row>
    <row r="60" spans="1:7" s="5" customFormat="1" ht="72.75" customHeight="1" x14ac:dyDescent="0.25">
      <c r="A60" s="29" t="s">
        <v>13</v>
      </c>
      <c r="B60" s="30" t="s">
        <v>245</v>
      </c>
      <c r="C60" s="31" t="s">
        <v>67</v>
      </c>
      <c r="D60" s="17"/>
      <c r="E60" s="19">
        <v>89680</v>
      </c>
      <c r="F60" s="28">
        <f t="shared" si="0"/>
        <v>1824027482.2499995</v>
      </c>
    </row>
    <row r="61" spans="1:7" s="5" customFormat="1" ht="60" customHeight="1" x14ac:dyDescent="0.25">
      <c r="A61" s="29" t="s">
        <v>13</v>
      </c>
      <c r="B61" s="30" t="s">
        <v>246</v>
      </c>
      <c r="C61" s="31" t="s">
        <v>68</v>
      </c>
      <c r="D61" s="17"/>
      <c r="E61" s="19">
        <v>731841.24</v>
      </c>
      <c r="F61" s="28">
        <f t="shared" si="0"/>
        <v>1823295641.0099995</v>
      </c>
    </row>
    <row r="62" spans="1:7" s="5" customFormat="1" ht="89.25" customHeight="1" x14ac:dyDescent="0.25">
      <c r="A62" s="29" t="s">
        <v>13</v>
      </c>
      <c r="B62" s="30" t="s">
        <v>246</v>
      </c>
      <c r="C62" s="31" t="s">
        <v>68</v>
      </c>
      <c r="D62" s="17"/>
      <c r="E62" s="19">
        <v>4306919.92</v>
      </c>
      <c r="F62" s="28">
        <f t="shared" si="0"/>
        <v>1818988721.0899994</v>
      </c>
    </row>
    <row r="63" spans="1:7" s="5" customFormat="1" ht="92.25" customHeight="1" x14ac:dyDescent="0.25">
      <c r="A63" s="29" t="s">
        <v>13</v>
      </c>
      <c r="B63" s="30" t="s">
        <v>247</v>
      </c>
      <c r="C63" s="31" t="s">
        <v>69</v>
      </c>
      <c r="D63" s="17"/>
      <c r="E63" s="19">
        <v>1558816.07</v>
      </c>
      <c r="F63" s="28">
        <f t="shared" si="0"/>
        <v>1817429905.0199995</v>
      </c>
    </row>
    <row r="64" spans="1:7" s="5" customFormat="1" ht="86.25" customHeight="1" x14ac:dyDescent="0.25">
      <c r="A64" s="29" t="s">
        <v>13</v>
      </c>
      <c r="B64" s="30" t="s">
        <v>247</v>
      </c>
      <c r="C64" s="31" t="s">
        <v>69</v>
      </c>
      <c r="D64" s="17"/>
      <c r="E64" s="19">
        <v>3046157.94</v>
      </c>
      <c r="F64" s="28">
        <f t="shared" si="0"/>
        <v>1814383747.0799994</v>
      </c>
    </row>
    <row r="65" spans="1:6" s="5" customFormat="1" ht="123" customHeight="1" x14ac:dyDescent="0.25">
      <c r="A65" s="29" t="s">
        <v>13</v>
      </c>
      <c r="B65" s="30" t="s">
        <v>247</v>
      </c>
      <c r="C65" s="31" t="s">
        <v>69</v>
      </c>
      <c r="D65" s="17"/>
      <c r="E65" s="19">
        <v>1972099.8</v>
      </c>
      <c r="F65" s="28">
        <f t="shared" si="0"/>
        <v>1812411647.2799995</v>
      </c>
    </row>
    <row r="66" spans="1:6" s="5" customFormat="1" ht="123" customHeight="1" x14ac:dyDescent="0.25">
      <c r="A66" s="29" t="s">
        <v>13</v>
      </c>
      <c r="B66" s="30" t="s">
        <v>248</v>
      </c>
      <c r="C66" s="31" t="s">
        <v>70</v>
      </c>
      <c r="D66" s="17"/>
      <c r="E66" s="19">
        <v>8077993.8799999999</v>
      </c>
      <c r="F66" s="28">
        <f t="shared" si="0"/>
        <v>1804333653.3999994</v>
      </c>
    </row>
    <row r="67" spans="1:6" s="5" customFormat="1" ht="123" customHeight="1" x14ac:dyDescent="0.25">
      <c r="A67" s="29" t="s">
        <v>13</v>
      </c>
      <c r="B67" s="30" t="s">
        <v>249</v>
      </c>
      <c r="C67" s="31" t="s">
        <v>71</v>
      </c>
      <c r="D67" s="17"/>
      <c r="E67" s="19">
        <v>27634988.600000001</v>
      </c>
      <c r="F67" s="28">
        <f t="shared" si="0"/>
        <v>1776698664.7999995</v>
      </c>
    </row>
    <row r="68" spans="1:6" s="5" customFormat="1" ht="81.75" customHeight="1" x14ac:dyDescent="0.25">
      <c r="A68" s="29" t="s">
        <v>13</v>
      </c>
      <c r="B68" s="30" t="s">
        <v>250</v>
      </c>
      <c r="C68" s="31" t="s">
        <v>72</v>
      </c>
      <c r="D68" s="20"/>
      <c r="E68" s="19">
        <v>18639696.210000001</v>
      </c>
      <c r="F68" s="28">
        <f t="shared" si="0"/>
        <v>1758058968.5899994</v>
      </c>
    </row>
    <row r="69" spans="1:6" s="5" customFormat="1" ht="79.5" customHeight="1" x14ac:dyDescent="0.25">
      <c r="A69" s="29" t="s">
        <v>13</v>
      </c>
      <c r="B69" s="30" t="s">
        <v>251</v>
      </c>
      <c r="C69" s="31" t="s">
        <v>73</v>
      </c>
      <c r="D69" s="17"/>
      <c r="E69" s="19">
        <v>3142294</v>
      </c>
      <c r="F69" s="28">
        <f t="shared" si="0"/>
        <v>1754916674.5899994</v>
      </c>
    </row>
    <row r="70" spans="1:6" s="5" customFormat="1" ht="77.25" customHeight="1" x14ac:dyDescent="0.25">
      <c r="A70" s="29" t="s">
        <v>13</v>
      </c>
      <c r="B70" s="30" t="s">
        <v>252</v>
      </c>
      <c r="C70" s="31" t="s">
        <v>74</v>
      </c>
      <c r="D70" s="17"/>
      <c r="E70" s="19">
        <v>8622905.7200000007</v>
      </c>
      <c r="F70" s="28">
        <f t="shared" si="0"/>
        <v>1746293768.8699994</v>
      </c>
    </row>
    <row r="71" spans="1:6" s="5" customFormat="1" ht="79.5" customHeight="1" x14ac:dyDescent="0.25">
      <c r="A71" s="29" t="s">
        <v>13</v>
      </c>
      <c r="B71" s="30" t="s">
        <v>253</v>
      </c>
      <c r="C71" s="31" t="s">
        <v>75</v>
      </c>
      <c r="D71" s="17"/>
      <c r="E71" s="19">
        <v>14420840.789999999</v>
      </c>
      <c r="F71" s="28">
        <f t="shared" si="0"/>
        <v>1731872928.0799994</v>
      </c>
    </row>
    <row r="72" spans="1:6" s="5" customFormat="1" ht="123" customHeight="1" x14ac:dyDescent="0.25">
      <c r="A72" s="29" t="s">
        <v>14</v>
      </c>
      <c r="B72" s="30" t="s">
        <v>254</v>
      </c>
      <c r="C72" s="31" t="s">
        <v>76</v>
      </c>
      <c r="D72" s="17"/>
      <c r="E72" s="19">
        <v>8827446.8599999994</v>
      </c>
      <c r="F72" s="28">
        <f t="shared" si="0"/>
        <v>1723045481.2199996</v>
      </c>
    </row>
    <row r="73" spans="1:6" s="5" customFormat="1" ht="123" customHeight="1" x14ac:dyDescent="0.25">
      <c r="A73" s="29" t="s">
        <v>14</v>
      </c>
      <c r="B73" s="30" t="s">
        <v>255</v>
      </c>
      <c r="C73" s="31" t="s">
        <v>77</v>
      </c>
      <c r="D73" s="17"/>
      <c r="E73" s="19">
        <v>59000</v>
      </c>
      <c r="F73" s="28">
        <f t="shared" si="0"/>
        <v>1722986481.2199996</v>
      </c>
    </row>
    <row r="74" spans="1:6" s="5" customFormat="1" ht="123" customHeight="1" x14ac:dyDescent="0.25">
      <c r="A74" s="29" t="s">
        <v>14</v>
      </c>
      <c r="B74" s="30" t="s">
        <v>256</v>
      </c>
      <c r="C74" s="31" t="s">
        <v>78</v>
      </c>
      <c r="D74" s="17"/>
      <c r="E74" s="19">
        <v>79999.98</v>
      </c>
      <c r="F74" s="28">
        <f t="shared" si="0"/>
        <v>1722906481.2399995</v>
      </c>
    </row>
    <row r="75" spans="1:6" s="5" customFormat="1" ht="123" customHeight="1" x14ac:dyDescent="0.25">
      <c r="A75" s="29" t="s">
        <v>14</v>
      </c>
      <c r="B75" s="30" t="s">
        <v>257</v>
      </c>
      <c r="C75" s="31" t="s">
        <v>79</v>
      </c>
      <c r="D75" s="17"/>
      <c r="E75" s="19">
        <v>6200000</v>
      </c>
      <c r="F75" s="28">
        <f t="shared" si="0"/>
        <v>1716706481.2399995</v>
      </c>
    </row>
    <row r="76" spans="1:6" s="5" customFormat="1" ht="123" customHeight="1" x14ac:dyDescent="0.25">
      <c r="A76" s="29" t="s">
        <v>14</v>
      </c>
      <c r="B76" s="30" t="s">
        <v>258</v>
      </c>
      <c r="C76" s="31" t="s">
        <v>80</v>
      </c>
      <c r="D76" s="17"/>
      <c r="E76" s="19">
        <v>1524224.26</v>
      </c>
      <c r="F76" s="28">
        <f t="shared" si="0"/>
        <v>1715182256.9799995</v>
      </c>
    </row>
    <row r="77" spans="1:6" s="5" customFormat="1" ht="123" customHeight="1" x14ac:dyDescent="0.25">
      <c r="A77" s="29" t="s">
        <v>14</v>
      </c>
      <c r="B77" s="30" t="s">
        <v>258</v>
      </c>
      <c r="C77" s="31" t="s">
        <v>80</v>
      </c>
      <c r="D77" s="17"/>
      <c r="E77" s="19">
        <v>1782317.45</v>
      </c>
      <c r="F77" s="28">
        <f t="shared" si="0"/>
        <v>1713399939.5299995</v>
      </c>
    </row>
    <row r="78" spans="1:6" s="5" customFormat="1" ht="123" customHeight="1" x14ac:dyDescent="0.25">
      <c r="A78" s="29" t="s">
        <v>14</v>
      </c>
      <c r="B78" s="30" t="s">
        <v>259</v>
      </c>
      <c r="C78" s="31" t="s">
        <v>81</v>
      </c>
      <c r="D78" s="17"/>
      <c r="E78" s="19">
        <v>65736.81</v>
      </c>
      <c r="F78" s="28">
        <f t="shared" si="0"/>
        <v>1713334202.7199996</v>
      </c>
    </row>
    <row r="79" spans="1:6" s="5" customFormat="1" ht="123" customHeight="1" x14ac:dyDescent="0.25">
      <c r="A79" s="29" t="s">
        <v>14</v>
      </c>
      <c r="B79" s="30" t="s">
        <v>260</v>
      </c>
      <c r="C79" s="31" t="s">
        <v>82</v>
      </c>
      <c r="D79" s="17"/>
      <c r="E79" s="19">
        <v>3031780.8</v>
      </c>
      <c r="F79" s="28">
        <f t="shared" si="0"/>
        <v>1710302421.9199996</v>
      </c>
    </row>
    <row r="80" spans="1:6" s="5" customFormat="1" ht="123" customHeight="1" x14ac:dyDescent="0.25">
      <c r="A80" s="29" t="s">
        <v>15</v>
      </c>
      <c r="B80" s="30" t="s">
        <v>261</v>
      </c>
      <c r="C80" s="31" t="s">
        <v>83</v>
      </c>
      <c r="D80" s="17"/>
      <c r="E80" s="19">
        <v>1735410.11</v>
      </c>
      <c r="F80" s="28">
        <f t="shared" ref="F80:F143" si="1">+F79-E80</f>
        <v>1708567011.8099997</v>
      </c>
    </row>
    <row r="81" spans="1:6" s="5" customFormat="1" ht="123" customHeight="1" x14ac:dyDescent="0.25">
      <c r="A81" s="29" t="s">
        <v>15</v>
      </c>
      <c r="B81" s="30" t="s">
        <v>262</v>
      </c>
      <c r="C81" s="31" t="s">
        <v>84</v>
      </c>
      <c r="D81" s="17"/>
      <c r="E81" s="19">
        <v>1506841.8</v>
      </c>
      <c r="F81" s="28">
        <f t="shared" si="1"/>
        <v>1707060170.0099998</v>
      </c>
    </row>
    <row r="82" spans="1:6" s="5" customFormat="1" ht="92.25" customHeight="1" x14ac:dyDescent="0.25">
      <c r="A82" s="29" t="s">
        <v>15</v>
      </c>
      <c r="B82" s="30" t="s">
        <v>263</v>
      </c>
      <c r="C82" s="31" t="s">
        <v>85</v>
      </c>
      <c r="D82" s="17"/>
      <c r="E82" s="19">
        <v>8053714.6200000001</v>
      </c>
      <c r="F82" s="28">
        <f t="shared" si="1"/>
        <v>1699006455.3899999</v>
      </c>
    </row>
    <row r="83" spans="1:6" s="5" customFormat="1" ht="133.5" customHeight="1" x14ac:dyDescent="0.25">
      <c r="A83" s="29" t="s">
        <v>15</v>
      </c>
      <c r="B83" s="30" t="s">
        <v>264</v>
      </c>
      <c r="C83" s="31" t="s">
        <v>86</v>
      </c>
      <c r="D83" s="17"/>
      <c r="E83" s="19">
        <v>4667680.93</v>
      </c>
      <c r="F83" s="28">
        <f t="shared" si="1"/>
        <v>1694338774.4599998</v>
      </c>
    </row>
    <row r="84" spans="1:6" s="5" customFormat="1" ht="131.25" customHeight="1" x14ac:dyDescent="0.25">
      <c r="A84" s="29" t="s">
        <v>15</v>
      </c>
      <c r="B84" s="30" t="s">
        <v>265</v>
      </c>
      <c r="C84" s="31" t="s">
        <v>87</v>
      </c>
      <c r="D84" s="17"/>
      <c r="E84" s="19">
        <v>10708378.890000001</v>
      </c>
      <c r="F84" s="28">
        <f t="shared" si="1"/>
        <v>1683630395.5699997</v>
      </c>
    </row>
    <row r="85" spans="1:6" s="5" customFormat="1" ht="123" customHeight="1" x14ac:dyDescent="0.25">
      <c r="A85" s="29" t="s">
        <v>16</v>
      </c>
      <c r="B85" s="30" t="s">
        <v>266</v>
      </c>
      <c r="C85" s="31" t="s">
        <v>88</v>
      </c>
      <c r="D85" s="17"/>
      <c r="E85" s="19">
        <v>70800</v>
      </c>
      <c r="F85" s="28">
        <f t="shared" si="1"/>
        <v>1683559595.5699997</v>
      </c>
    </row>
    <row r="86" spans="1:6" s="5" customFormat="1" ht="123" customHeight="1" x14ac:dyDescent="0.25">
      <c r="A86" s="29" t="s">
        <v>16</v>
      </c>
      <c r="B86" s="30" t="s">
        <v>267</v>
      </c>
      <c r="C86" s="31" t="s">
        <v>89</v>
      </c>
      <c r="D86" s="17"/>
      <c r="E86" s="19">
        <v>3703588.54</v>
      </c>
      <c r="F86" s="28">
        <f t="shared" si="1"/>
        <v>1679856007.0299997</v>
      </c>
    </row>
    <row r="87" spans="1:6" s="5" customFormat="1" ht="123" customHeight="1" x14ac:dyDescent="0.25">
      <c r="A87" s="29" t="s">
        <v>16</v>
      </c>
      <c r="B87" s="30" t="s">
        <v>268</v>
      </c>
      <c r="C87" s="31" t="s">
        <v>90</v>
      </c>
      <c r="D87" s="17"/>
      <c r="E87" s="19">
        <v>1456722.88</v>
      </c>
      <c r="F87" s="28">
        <f t="shared" si="1"/>
        <v>1678399284.1499996</v>
      </c>
    </row>
    <row r="88" spans="1:6" s="5" customFormat="1" ht="123" customHeight="1" x14ac:dyDescent="0.25">
      <c r="A88" s="29" t="s">
        <v>16</v>
      </c>
      <c r="B88" s="30" t="s">
        <v>269</v>
      </c>
      <c r="C88" s="31" t="s">
        <v>91</v>
      </c>
      <c r="D88" s="17"/>
      <c r="E88" s="19">
        <v>87320</v>
      </c>
      <c r="F88" s="28">
        <f t="shared" si="1"/>
        <v>1678311964.1499996</v>
      </c>
    </row>
    <row r="89" spans="1:6" s="5" customFormat="1" ht="92.25" customHeight="1" x14ac:dyDescent="0.25">
      <c r="A89" s="29" t="s">
        <v>16</v>
      </c>
      <c r="B89" s="30" t="s">
        <v>270</v>
      </c>
      <c r="C89" s="31" t="s">
        <v>92</v>
      </c>
      <c r="D89" s="17"/>
      <c r="E89" s="19">
        <v>6200000</v>
      </c>
      <c r="F89" s="28">
        <f t="shared" si="1"/>
        <v>1672111964.1499996</v>
      </c>
    </row>
    <row r="90" spans="1:6" s="5" customFormat="1" ht="123" customHeight="1" x14ac:dyDescent="0.25">
      <c r="A90" s="29" t="s">
        <v>16</v>
      </c>
      <c r="B90" s="30" t="s">
        <v>271</v>
      </c>
      <c r="C90" s="31" t="s">
        <v>93</v>
      </c>
      <c r="D90" s="17"/>
      <c r="E90" s="19">
        <v>94400</v>
      </c>
      <c r="F90" s="28">
        <f t="shared" si="1"/>
        <v>1672017564.1499996</v>
      </c>
    </row>
    <row r="91" spans="1:6" s="5" customFormat="1" ht="77.25" customHeight="1" x14ac:dyDescent="0.25">
      <c r="A91" s="29" t="s">
        <v>16</v>
      </c>
      <c r="B91" s="30" t="s">
        <v>272</v>
      </c>
      <c r="C91" s="31" t="s">
        <v>94</v>
      </c>
      <c r="D91" s="17"/>
      <c r="E91" s="19">
        <v>8643756.2200000007</v>
      </c>
      <c r="F91" s="28">
        <f t="shared" si="1"/>
        <v>1663373807.9299996</v>
      </c>
    </row>
    <row r="92" spans="1:6" s="5" customFormat="1" ht="79.5" customHeight="1" x14ac:dyDescent="0.25">
      <c r="A92" s="29" t="s">
        <v>16</v>
      </c>
      <c r="B92" s="30" t="s">
        <v>273</v>
      </c>
      <c r="C92" s="31" t="s">
        <v>95</v>
      </c>
      <c r="D92" s="17"/>
      <c r="E92" s="19">
        <v>11522876.449999999</v>
      </c>
      <c r="F92" s="28">
        <f t="shared" si="1"/>
        <v>1651850931.4799995</v>
      </c>
    </row>
    <row r="93" spans="1:6" s="5" customFormat="1" ht="119.25" customHeight="1" x14ac:dyDescent="0.25">
      <c r="A93" s="29" t="s">
        <v>16</v>
      </c>
      <c r="B93" s="30" t="s">
        <v>274</v>
      </c>
      <c r="C93" s="31" t="s">
        <v>96</v>
      </c>
      <c r="D93" s="17"/>
      <c r="E93" s="19">
        <v>1503909.18</v>
      </c>
      <c r="F93" s="28">
        <f t="shared" si="1"/>
        <v>1650347022.2999995</v>
      </c>
    </row>
    <row r="94" spans="1:6" s="5" customFormat="1" ht="75.75" customHeight="1" x14ac:dyDescent="0.25">
      <c r="A94" s="29" t="s">
        <v>16</v>
      </c>
      <c r="B94" s="30" t="s">
        <v>274</v>
      </c>
      <c r="C94" s="31" t="s">
        <v>96</v>
      </c>
      <c r="D94" s="17"/>
      <c r="E94" s="19">
        <v>1049715.3600000001</v>
      </c>
      <c r="F94" s="28">
        <f t="shared" si="1"/>
        <v>1649297306.9399996</v>
      </c>
    </row>
    <row r="95" spans="1:6" s="5" customFormat="1" ht="82.5" customHeight="1" x14ac:dyDescent="0.25">
      <c r="A95" s="29" t="s">
        <v>16</v>
      </c>
      <c r="B95" s="30" t="s">
        <v>275</v>
      </c>
      <c r="C95" s="31" t="s">
        <v>97</v>
      </c>
      <c r="D95" s="17"/>
      <c r="E95" s="19">
        <v>4472158.01</v>
      </c>
      <c r="F95" s="28">
        <f t="shared" si="1"/>
        <v>1644825148.9299996</v>
      </c>
    </row>
    <row r="96" spans="1:6" s="5" customFormat="1" ht="82.5" customHeight="1" x14ac:dyDescent="0.25">
      <c r="A96" s="29" t="s">
        <v>16</v>
      </c>
      <c r="B96" s="30" t="s">
        <v>276</v>
      </c>
      <c r="C96" s="31" t="s">
        <v>98</v>
      </c>
      <c r="D96" s="17"/>
      <c r="E96" s="19">
        <v>2149940.35</v>
      </c>
      <c r="F96" s="28">
        <f t="shared" si="1"/>
        <v>1642675208.5799997</v>
      </c>
    </row>
    <row r="97" spans="1:6" s="5" customFormat="1" ht="123" customHeight="1" x14ac:dyDescent="0.25">
      <c r="A97" s="29" t="s">
        <v>16</v>
      </c>
      <c r="B97" s="30" t="s">
        <v>276</v>
      </c>
      <c r="C97" s="31" t="s">
        <v>98</v>
      </c>
      <c r="D97" s="17"/>
      <c r="E97" s="19">
        <v>3682875.25</v>
      </c>
      <c r="F97" s="28">
        <f t="shared" si="1"/>
        <v>1638992333.3299997</v>
      </c>
    </row>
    <row r="98" spans="1:6" s="5" customFormat="1" ht="123" customHeight="1" x14ac:dyDescent="0.25">
      <c r="A98" s="29" t="s">
        <v>16</v>
      </c>
      <c r="B98" s="30" t="s">
        <v>277</v>
      </c>
      <c r="C98" s="31" t="s">
        <v>99</v>
      </c>
      <c r="D98" s="17"/>
      <c r="E98" s="19">
        <v>3574180.77</v>
      </c>
      <c r="F98" s="28">
        <f t="shared" si="1"/>
        <v>1635418152.5599997</v>
      </c>
    </row>
    <row r="99" spans="1:6" s="5" customFormat="1" ht="123" customHeight="1" x14ac:dyDescent="0.25">
      <c r="A99" s="29" t="s">
        <v>16</v>
      </c>
      <c r="B99" s="30" t="s">
        <v>278</v>
      </c>
      <c r="C99" s="31" t="s">
        <v>100</v>
      </c>
      <c r="D99" s="17"/>
      <c r="E99" s="19">
        <v>13552758.460000001</v>
      </c>
      <c r="F99" s="28">
        <f t="shared" si="1"/>
        <v>1621865394.0999997</v>
      </c>
    </row>
    <row r="100" spans="1:6" s="5" customFormat="1" ht="123" customHeight="1" x14ac:dyDescent="0.25">
      <c r="A100" s="29" t="s">
        <v>17</v>
      </c>
      <c r="B100" s="30" t="s">
        <v>279</v>
      </c>
      <c r="C100" s="31" t="s">
        <v>101</v>
      </c>
      <c r="D100" s="17"/>
      <c r="E100" s="19">
        <v>250000</v>
      </c>
      <c r="F100" s="28">
        <f t="shared" si="1"/>
        <v>1621615394.0999997</v>
      </c>
    </row>
    <row r="101" spans="1:6" s="5" customFormat="1" ht="123" customHeight="1" x14ac:dyDescent="0.25">
      <c r="A101" s="29" t="s">
        <v>17</v>
      </c>
      <c r="B101" s="30" t="s">
        <v>280</v>
      </c>
      <c r="C101" s="31" t="s">
        <v>102</v>
      </c>
      <c r="D101" s="17"/>
      <c r="E101" s="19">
        <v>236000</v>
      </c>
      <c r="F101" s="28">
        <f t="shared" si="1"/>
        <v>1621379394.0999997</v>
      </c>
    </row>
    <row r="102" spans="1:6" s="5" customFormat="1" ht="123" customHeight="1" x14ac:dyDescent="0.25">
      <c r="A102" s="29" t="s">
        <v>17</v>
      </c>
      <c r="B102" s="30" t="s">
        <v>281</v>
      </c>
      <c r="C102" s="31" t="s">
        <v>103</v>
      </c>
      <c r="D102" s="17"/>
      <c r="E102" s="19">
        <v>257129.71</v>
      </c>
      <c r="F102" s="28">
        <f t="shared" si="1"/>
        <v>1621122264.3899996</v>
      </c>
    </row>
    <row r="103" spans="1:6" s="5" customFormat="1" ht="123" customHeight="1" x14ac:dyDescent="0.25">
      <c r="A103" s="29" t="s">
        <v>17</v>
      </c>
      <c r="B103" s="30" t="s">
        <v>281</v>
      </c>
      <c r="C103" s="31" t="s">
        <v>103</v>
      </c>
      <c r="D103" s="17"/>
      <c r="E103" s="19">
        <v>18230.5</v>
      </c>
      <c r="F103" s="28">
        <f t="shared" si="1"/>
        <v>1621104033.8899996</v>
      </c>
    </row>
    <row r="104" spans="1:6" s="5" customFormat="1" ht="123" customHeight="1" x14ac:dyDescent="0.25">
      <c r="A104" s="29" t="s">
        <v>17</v>
      </c>
      <c r="B104" s="30" t="s">
        <v>281</v>
      </c>
      <c r="C104" s="31" t="s">
        <v>103</v>
      </c>
      <c r="D104" s="17"/>
      <c r="E104" s="19">
        <v>18256.2</v>
      </c>
      <c r="F104" s="28">
        <f t="shared" si="1"/>
        <v>1621085777.6899996</v>
      </c>
    </row>
    <row r="105" spans="1:6" s="5" customFormat="1" ht="123" customHeight="1" x14ac:dyDescent="0.25">
      <c r="A105" s="29" t="s">
        <v>17</v>
      </c>
      <c r="B105" s="30" t="s">
        <v>281</v>
      </c>
      <c r="C105" s="31" t="s">
        <v>103</v>
      </c>
      <c r="D105" s="17"/>
      <c r="E105" s="19">
        <v>3085.55</v>
      </c>
      <c r="F105" s="28">
        <f t="shared" si="1"/>
        <v>1621082692.1399996</v>
      </c>
    </row>
    <row r="106" spans="1:6" s="5" customFormat="1" ht="123" customHeight="1" x14ac:dyDescent="0.25">
      <c r="A106" s="29" t="s">
        <v>17</v>
      </c>
      <c r="B106" s="30" t="s">
        <v>282</v>
      </c>
      <c r="C106" s="31" t="s">
        <v>104</v>
      </c>
      <c r="D106" s="17"/>
      <c r="E106" s="19">
        <v>1599354.41</v>
      </c>
      <c r="F106" s="28">
        <f t="shared" si="1"/>
        <v>1619483337.7299995</v>
      </c>
    </row>
    <row r="107" spans="1:6" s="5" customFormat="1" ht="123" customHeight="1" x14ac:dyDescent="0.25">
      <c r="A107" s="29" t="s">
        <v>17</v>
      </c>
      <c r="B107" s="30" t="s">
        <v>283</v>
      </c>
      <c r="C107" s="31" t="s">
        <v>105</v>
      </c>
      <c r="D107" s="17"/>
      <c r="E107" s="19">
        <v>5250908.18</v>
      </c>
      <c r="F107" s="28">
        <f t="shared" si="1"/>
        <v>1614232429.5499995</v>
      </c>
    </row>
    <row r="108" spans="1:6" s="5" customFormat="1" ht="123" customHeight="1" x14ac:dyDescent="0.25">
      <c r="A108" s="29" t="s">
        <v>17</v>
      </c>
      <c r="B108" s="30" t="s">
        <v>283</v>
      </c>
      <c r="C108" s="31" t="s">
        <v>105</v>
      </c>
      <c r="D108" s="17"/>
      <c r="E108" s="19">
        <v>8868928.5500000007</v>
      </c>
      <c r="F108" s="28">
        <f t="shared" si="1"/>
        <v>1605363500.9999995</v>
      </c>
    </row>
    <row r="109" spans="1:6" s="5" customFormat="1" ht="92.25" customHeight="1" x14ac:dyDescent="0.25">
      <c r="A109" s="29" t="s">
        <v>17</v>
      </c>
      <c r="B109" s="30" t="s">
        <v>283</v>
      </c>
      <c r="C109" s="31" t="s">
        <v>105</v>
      </c>
      <c r="D109" s="17"/>
      <c r="E109" s="19">
        <v>2954243.09</v>
      </c>
      <c r="F109" s="28">
        <f t="shared" si="1"/>
        <v>1602409257.9099996</v>
      </c>
    </row>
    <row r="110" spans="1:6" s="5" customFormat="1" ht="89.25" customHeight="1" x14ac:dyDescent="0.25">
      <c r="A110" s="29" t="s">
        <v>17</v>
      </c>
      <c r="B110" s="30" t="s">
        <v>283</v>
      </c>
      <c r="C110" s="31" t="s">
        <v>105</v>
      </c>
      <c r="D110" s="17"/>
      <c r="E110" s="19">
        <v>4449964.3899999997</v>
      </c>
      <c r="F110" s="28">
        <f t="shared" si="1"/>
        <v>1597959293.5199995</v>
      </c>
    </row>
    <row r="111" spans="1:6" s="5" customFormat="1" ht="123" customHeight="1" x14ac:dyDescent="0.25">
      <c r="A111" s="29" t="s">
        <v>17</v>
      </c>
      <c r="B111" s="30" t="s">
        <v>284</v>
      </c>
      <c r="C111" s="31" t="s">
        <v>106</v>
      </c>
      <c r="D111" s="17"/>
      <c r="E111" s="19">
        <v>1409915.9</v>
      </c>
      <c r="F111" s="28">
        <f t="shared" si="1"/>
        <v>1596549377.6199994</v>
      </c>
    </row>
    <row r="112" spans="1:6" ht="99.95" customHeight="1" x14ac:dyDescent="0.25">
      <c r="A112" s="53" t="s">
        <v>17</v>
      </c>
      <c r="B112" s="54" t="s">
        <v>285</v>
      </c>
      <c r="C112" s="55" t="s">
        <v>107</v>
      </c>
      <c r="D112" s="56"/>
      <c r="E112" s="57">
        <v>681098.3</v>
      </c>
      <c r="F112" s="28">
        <f t="shared" si="1"/>
        <v>1595868279.3199995</v>
      </c>
    </row>
    <row r="113" spans="1:6" ht="99.95" customHeight="1" x14ac:dyDescent="0.25">
      <c r="A113" s="53" t="s">
        <v>17</v>
      </c>
      <c r="B113" s="54" t="s">
        <v>286</v>
      </c>
      <c r="C113" s="55" t="s">
        <v>108</v>
      </c>
      <c r="D113" s="56"/>
      <c r="E113" s="57">
        <v>7862670.5</v>
      </c>
      <c r="F113" s="28">
        <f t="shared" si="1"/>
        <v>1588005608.8199995</v>
      </c>
    </row>
    <row r="114" spans="1:6" ht="99.95" customHeight="1" x14ac:dyDescent="0.25">
      <c r="A114" s="53" t="s">
        <v>18</v>
      </c>
      <c r="B114" s="54" t="s">
        <v>287</v>
      </c>
      <c r="C114" s="55" t="s">
        <v>109</v>
      </c>
      <c r="D114" s="56"/>
      <c r="E114" s="57">
        <v>3053154.43</v>
      </c>
      <c r="F114" s="28">
        <f t="shared" si="1"/>
        <v>1584952454.3899994</v>
      </c>
    </row>
    <row r="115" spans="1:6" ht="99.95" customHeight="1" x14ac:dyDescent="0.25">
      <c r="A115" s="53" t="s">
        <v>18</v>
      </c>
      <c r="B115" s="54" t="s">
        <v>288</v>
      </c>
      <c r="C115" s="55" t="s">
        <v>110</v>
      </c>
      <c r="D115" s="56"/>
      <c r="E115" s="57">
        <v>104135</v>
      </c>
      <c r="F115" s="28">
        <f t="shared" si="1"/>
        <v>1584848319.3899994</v>
      </c>
    </row>
    <row r="116" spans="1:6" ht="99.95" customHeight="1" x14ac:dyDescent="0.25">
      <c r="A116" s="53" t="s">
        <v>18</v>
      </c>
      <c r="B116" s="54" t="s">
        <v>288</v>
      </c>
      <c r="C116" s="55" t="s">
        <v>110</v>
      </c>
      <c r="D116" s="56"/>
      <c r="E116" s="57">
        <v>169910.56</v>
      </c>
      <c r="F116" s="28">
        <f t="shared" si="1"/>
        <v>1584678408.8299994</v>
      </c>
    </row>
    <row r="117" spans="1:6" ht="99.95" customHeight="1" x14ac:dyDescent="0.25">
      <c r="A117" s="53" t="s">
        <v>18</v>
      </c>
      <c r="B117" s="54" t="s">
        <v>289</v>
      </c>
      <c r="C117" s="55" t="s">
        <v>111</v>
      </c>
      <c r="D117" s="56"/>
      <c r="E117" s="57">
        <v>6200000</v>
      </c>
      <c r="F117" s="28">
        <f t="shared" si="1"/>
        <v>1578478408.8299994</v>
      </c>
    </row>
    <row r="118" spans="1:6" ht="99.95" customHeight="1" x14ac:dyDescent="0.25">
      <c r="A118" s="53" t="s">
        <v>18</v>
      </c>
      <c r="B118" s="54" t="s">
        <v>290</v>
      </c>
      <c r="C118" s="55" t="s">
        <v>112</v>
      </c>
      <c r="D118" s="56"/>
      <c r="E118" s="57">
        <v>6654308.7999999998</v>
      </c>
      <c r="F118" s="28">
        <f t="shared" si="1"/>
        <v>1571824100.0299995</v>
      </c>
    </row>
    <row r="119" spans="1:6" ht="99.95" customHeight="1" x14ac:dyDescent="0.25">
      <c r="A119" s="53" t="s">
        <v>18</v>
      </c>
      <c r="B119" s="54" t="s">
        <v>291</v>
      </c>
      <c r="C119" s="55" t="s">
        <v>113</v>
      </c>
      <c r="D119" s="56"/>
      <c r="E119" s="57">
        <v>9431731.0099999998</v>
      </c>
      <c r="F119" s="28">
        <f t="shared" si="1"/>
        <v>1562392369.0199995</v>
      </c>
    </row>
    <row r="120" spans="1:6" ht="99.95" customHeight="1" x14ac:dyDescent="0.25">
      <c r="A120" s="53" t="s">
        <v>18</v>
      </c>
      <c r="B120" s="54" t="s">
        <v>292</v>
      </c>
      <c r="C120" s="55" t="s">
        <v>114</v>
      </c>
      <c r="D120" s="56"/>
      <c r="E120" s="57">
        <v>2584156.96</v>
      </c>
      <c r="F120" s="28">
        <f t="shared" si="1"/>
        <v>1559808212.0599995</v>
      </c>
    </row>
    <row r="121" spans="1:6" ht="99.95" customHeight="1" x14ac:dyDescent="0.25">
      <c r="A121" s="53" t="s">
        <v>18</v>
      </c>
      <c r="B121" s="54" t="s">
        <v>293</v>
      </c>
      <c r="C121" s="55" t="s">
        <v>115</v>
      </c>
      <c r="D121" s="56"/>
      <c r="E121" s="57">
        <v>4992746.63</v>
      </c>
      <c r="F121" s="28">
        <f t="shared" si="1"/>
        <v>1554815465.4299994</v>
      </c>
    </row>
    <row r="122" spans="1:6" ht="99.95" customHeight="1" x14ac:dyDescent="0.25">
      <c r="A122" s="53" t="s">
        <v>18</v>
      </c>
      <c r="B122" s="54" t="s">
        <v>294</v>
      </c>
      <c r="C122" s="55" t="s">
        <v>116</v>
      </c>
      <c r="D122" s="56"/>
      <c r="E122" s="57">
        <v>6721566.8300000001</v>
      </c>
      <c r="F122" s="28">
        <f t="shared" si="1"/>
        <v>1548093898.5999994</v>
      </c>
    </row>
    <row r="123" spans="1:6" ht="99.95" customHeight="1" x14ac:dyDescent="0.25">
      <c r="A123" s="53" t="s">
        <v>18</v>
      </c>
      <c r="B123" s="54" t="s">
        <v>295</v>
      </c>
      <c r="C123" s="55" t="s">
        <v>117</v>
      </c>
      <c r="D123" s="56"/>
      <c r="E123" s="57">
        <v>3009208.39</v>
      </c>
      <c r="F123" s="28">
        <f t="shared" si="1"/>
        <v>1545084690.2099993</v>
      </c>
    </row>
    <row r="124" spans="1:6" ht="99.95" customHeight="1" x14ac:dyDescent="0.25">
      <c r="A124" s="53" t="s">
        <v>18</v>
      </c>
      <c r="B124" s="54" t="s">
        <v>296</v>
      </c>
      <c r="C124" s="55" t="s">
        <v>118</v>
      </c>
      <c r="D124" s="56"/>
      <c r="E124" s="57">
        <v>9186250.6600000001</v>
      </c>
      <c r="F124" s="28">
        <f t="shared" si="1"/>
        <v>1535898439.5499992</v>
      </c>
    </row>
    <row r="125" spans="1:6" ht="99.95" customHeight="1" x14ac:dyDescent="0.25">
      <c r="A125" s="53" t="s">
        <v>19</v>
      </c>
      <c r="B125" s="54" t="s">
        <v>297</v>
      </c>
      <c r="C125" s="55" t="s">
        <v>119</v>
      </c>
      <c r="D125" s="56"/>
      <c r="E125" s="57">
        <v>19486583.199999999</v>
      </c>
      <c r="F125" s="28">
        <f t="shared" si="1"/>
        <v>1516411856.3499992</v>
      </c>
    </row>
    <row r="126" spans="1:6" ht="99.95" customHeight="1" x14ac:dyDescent="0.25">
      <c r="A126" s="53" t="s">
        <v>19</v>
      </c>
      <c r="B126" s="54" t="s">
        <v>298</v>
      </c>
      <c r="C126" s="55" t="s">
        <v>120</v>
      </c>
      <c r="D126" s="56"/>
      <c r="E126" s="57">
        <v>395000</v>
      </c>
      <c r="F126" s="28">
        <f t="shared" si="1"/>
        <v>1516016856.3499992</v>
      </c>
    </row>
    <row r="127" spans="1:6" ht="99.95" customHeight="1" x14ac:dyDescent="0.25">
      <c r="A127" s="53" t="s">
        <v>19</v>
      </c>
      <c r="B127" s="54" t="s">
        <v>299</v>
      </c>
      <c r="C127" s="55" t="s">
        <v>121</v>
      </c>
      <c r="D127" s="56"/>
      <c r="E127" s="57">
        <v>44530530.520000003</v>
      </c>
      <c r="F127" s="28">
        <f t="shared" si="1"/>
        <v>1471486325.8299992</v>
      </c>
    </row>
    <row r="128" spans="1:6" ht="99.95" customHeight="1" x14ac:dyDescent="0.25">
      <c r="A128" s="53" t="s">
        <v>19</v>
      </c>
      <c r="B128" s="54" t="s">
        <v>299</v>
      </c>
      <c r="C128" s="58" t="s">
        <v>121</v>
      </c>
      <c r="D128" s="59"/>
      <c r="E128" s="57">
        <v>3155954.67</v>
      </c>
      <c r="F128" s="28">
        <f t="shared" si="1"/>
        <v>1468330371.1599991</v>
      </c>
    </row>
    <row r="129" spans="1:6" ht="99.95" customHeight="1" x14ac:dyDescent="0.25">
      <c r="A129" s="53" t="s">
        <v>19</v>
      </c>
      <c r="B129" s="54" t="s">
        <v>299</v>
      </c>
      <c r="C129" s="58" t="s">
        <v>121</v>
      </c>
      <c r="D129" s="59"/>
      <c r="E129" s="57">
        <v>3161667.6</v>
      </c>
      <c r="F129" s="28">
        <f t="shared" si="1"/>
        <v>1465168703.5599992</v>
      </c>
    </row>
    <row r="130" spans="1:6" ht="99.95" customHeight="1" x14ac:dyDescent="0.25">
      <c r="A130" s="53" t="s">
        <v>19</v>
      </c>
      <c r="B130" s="54" t="s">
        <v>299</v>
      </c>
      <c r="C130" s="58" t="s">
        <v>121</v>
      </c>
      <c r="D130" s="59"/>
      <c r="E130" s="57">
        <v>515648.39</v>
      </c>
      <c r="F130" s="28">
        <f t="shared" si="1"/>
        <v>1464653055.1699991</v>
      </c>
    </row>
    <row r="131" spans="1:6" ht="99.95" customHeight="1" x14ac:dyDescent="0.25">
      <c r="A131" s="53" t="s">
        <v>19</v>
      </c>
      <c r="B131" s="54" t="s">
        <v>300</v>
      </c>
      <c r="C131" s="58" t="s">
        <v>122</v>
      </c>
      <c r="D131" s="59"/>
      <c r="E131" s="57">
        <v>18784404.440000001</v>
      </c>
      <c r="F131" s="28">
        <f t="shared" si="1"/>
        <v>1445868650.7299991</v>
      </c>
    </row>
    <row r="132" spans="1:6" ht="99.95" customHeight="1" x14ac:dyDescent="0.25">
      <c r="A132" s="53" t="s">
        <v>20</v>
      </c>
      <c r="B132" s="54" t="s">
        <v>301</v>
      </c>
      <c r="C132" s="58" t="s">
        <v>123</v>
      </c>
      <c r="D132" s="56"/>
      <c r="E132" s="57">
        <v>10399970</v>
      </c>
      <c r="F132" s="28">
        <f t="shared" si="1"/>
        <v>1435468680.7299991</v>
      </c>
    </row>
    <row r="133" spans="1:6" ht="99.95" customHeight="1" x14ac:dyDescent="0.25">
      <c r="A133" s="53" t="s">
        <v>20</v>
      </c>
      <c r="B133" s="54" t="s">
        <v>302</v>
      </c>
      <c r="C133" s="58" t="s">
        <v>124</v>
      </c>
      <c r="D133" s="56"/>
      <c r="E133" s="57">
        <v>19950763.539999999</v>
      </c>
      <c r="F133" s="28">
        <f t="shared" si="1"/>
        <v>1415517917.1899991</v>
      </c>
    </row>
    <row r="134" spans="1:6" ht="99.95" customHeight="1" x14ac:dyDescent="0.25">
      <c r="A134" s="53" t="s">
        <v>20</v>
      </c>
      <c r="B134" s="54" t="s">
        <v>303</v>
      </c>
      <c r="C134" s="58" t="s">
        <v>125</v>
      </c>
      <c r="D134" s="56"/>
      <c r="E134" s="57">
        <v>10137374.539999999</v>
      </c>
      <c r="F134" s="28">
        <f t="shared" si="1"/>
        <v>1405380542.6499991</v>
      </c>
    </row>
    <row r="135" spans="1:6" ht="99.95" customHeight="1" x14ac:dyDescent="0.25">
      <c r="A135" s="53" t="s">
        <v>20</v>
      </c>
      <c r="B135" s="54" t="s">
        <v>304</v>
      </c>
      <c r="C135" s="58" t="s">
        <v>126</v>
      </c>
      <c r="D135" s="56"/>
      <c r="E135" s="57">
        <v>20611804.32</v>
      </c>
      <c r="F135" s="28">
        <f t="shared" si="1"/>
        <v>1384768738.3299992</v>
      </c>
    </row>
    <row r="136" spans="1:6" ht="99.95" customHeight="1" x14ac:dyDescent="0.25">
      <c r="A136" s="53" t="s">
        <v>20</v>
      </c>
      <c r="B136" s="54" t="s">
        <v>304</v>
      </c>
      <c r="C136" s="58" t="s">
        <v>126</v>
      </c>
      <c r="D136" s="56"/>
      <c r="E136" s="57">
        <v>1461376.93</v>
      </c>
      <c r="F136" s="28">
        <f t="shared" si="1"/>
        <v>1383307361.3999991</v>
      </c>
    </row>
    <row r="137" spans="1:6" ht="99.95" customHeight="1" x14ac:dyDescent="0.25">
      <c r="A137" s="53" t="s">
        <v>20</v>
      </c>
      <c r="B137" s="54" t="s">
        <v>304</v>
      </c>
      <c r="C137" s="58" t="s">
        <v>126</v>
      </c>
      <c r="D137" s="56"/>
      <c r="E137" s="57">
        <v>1463438.1</v>
      </c>
      <c r="F137" s="28">
        <f t="shared" si="1"/>
        <v>1381843923.2999992</v>
      </c>
    </row>
    <row r="138" spans="1:6" ht="99.95" customHeight="1" x14ac:dyDescent="0.25">
      <c r="A138" s="53" t="s">
        <v>20</v>
      </c>
      <c r="B138" s="54" t="s">
        <v>304</v>
      </c>
      <c r="C138" s="58" t="s">
        <v>126</v>
      </c>
      <c r="D138" s="56"/>
      <c r="E138" s="57">
        <v>235286.75</v>
      </c>
      <c r="F138" s="28">
        <f t="shared" si="1"/>
        <v>1381608636.5499992</v>
      </c>
    </row>
    <row r="139" spans="1:6" ht="99.95" customHeight="1" x14ac:dyDescent="0.25">
      <c r="A139" s="53" t="s">
        <v>20</v>
      </c>
      <c r="B139" s="54" t="s">
        <v>305</v>
      </c>
      <c r="C139" s="58" t="s">
        <v>127</v>
      </c>
      <c r="D139" s="56"/>
      <c r="E139" s="57">
        <v>4464074.01</v>
      </c>
      <c r="F139" s="28">
        <f t="shared" si="1"/>
        <v>1377144562.5399992</v>
      </c>
    </row>
    <row r="140" spans="1:6" ht="99.95" customHeight="1" x14ac:dyDescent="0.25">
      <c r="A140" s="53" t="s">
        <v>20</v>
      </c>
      <c r="B140" s="54" t="s">
        <v>305</v>
      </c>
      <c r="C140" s="58" t="s">
        <v>127</v>
      </c>
      <c r="D140" s="56"/>
      <c r="E140" s="57">
        <v>2664159.2200000002</v>
      </c>
      <c r="F140" s="28">
        <f t="shared" si="1"/>
        <v>1374480403.3199992</v>
      </c>
    </row>
    <row r="141" spans="1:6" ht="99.95" customHeight="1" x14ac:dyDescent="0.25">
      <c r="A141" s="53" t="s">
        <v>20</v>
      </c>
      <c r="B141" s="54" t="s">
        <v>305</v>
      </c>
      <c r="C141" s="58" t="s">
        <v>127</v>
      </c>
      <c r="D141" s="56"/>
      <c r="E141" s="57">
        <v>3546306.82</v>
      </c>
      <c r="F141" s="28">
        <f t="shared" si="1"/>
        <v>1370934096.4999993</v>
      </c>
    </row>
    <row r="142" spans="1:6" ht="99.95" customHeight="1" x14ac:dyDescent="0.25">
      <c r="A142" s="53" t="s">
        <v>20</v>
      </c>
      <c r="B142" s="54" t="s">
        <v>306</v>
      </c>
      <c r="C142" s="58" t="s">
        <v>128</v>
      </c>
      <c r="D142" s="56"/>
      <c r="E142" s="57">
        <v>4982615.4000000004</v>
      </c>
      <c r="F142" s="28">
        <f t="shared" si="1"/>
        <v>1365951481.0999992</v>
      </c>
    </row>
    <row r="143" spans="1:6" ht="99.95" customHeight="1" x14ac:dyDescent="0.25">
      <c r="A143" s="53" t="s">
        <v>20</v>
      </c>
      <c r="B143" s="54" t="s">
        <v>307</v>
      </c>
      <c r="C143" s="58" t="s">
        <v>129</v>
      </c>
      <c r="D143" s="56"/>
      <c r="E143" s="57">
        <v>22838972.350000001</v>
      </c>
      <c r="F143" s="28">
        <f t="shared" si="1"/>
        <v>1343112508.7499993</v>
      </c>
    </row>
    <row r="144" spans="1:6" ht="99.95" customHeight="1" x14ac:dyDescent="0.25">
      <c r="A144" s="53" t="s">
        <v>20</v>
      </c>
      <c r="B144" s="54" t="s">
        <v>308</v>
      </c>
      <c r="C144" s="58" t="s">
        <v>130</v>
      </c>
      <c r="D144" s="56"/>
      <c r="E144" s="57">
        <v>3493508.96</v>
      </c>
      <c r="F144" s="28">
        <f t="shared" ref="F144:F207" si="2">+F143-E144</f>
        <v>1339618999.7899992</v>
      </c>
    </row>
    <row r="145" spans="1:6" ht="99.95" customHeight="1" x14ac:dyDescent="0.25">
      <c r="A145" s="53" t="s">
        <v>21</v>
      </c>
      <c r="B145" s="54" t="s">
        <v>309</v>
      </c>
      <c r="C145" s="58" t="s">
        <v>131</v>
      </c>
      <c r="D145" s="56"/>
      <c r="E145" s="57">
        <v>859370.4</v>
      </c>
      <c r="F145" s="28">
        <f t="shared" si="2"/>
        <v>1338759629.3899992</v>
      </c>
    </row>
    <row r="146" spans="1:6" ht="99.95" customHeight="1" x14ac:dyDescent="0.25">
      <c r="A146" s="53" t="s">
        <v>21</v>
      </c>
      <c r="B146" s="54" t="s">
        <v>309</v>
      </c>
      <c r="C146" s="58" t="s">
        <v>131</v>
      </c>
      <c r="D146" s="56"/>
      <c r="E146" s="57">
        <v>4281984</v>
      </c>
      <c r="F146" s="28">
        <f t="shared" si="2"/>
        <v>1334477645.3899992</v>
      </c>
    </row>
    <row r="147" spans="1:6" ht="99.95" customHeight="1" x14ac:dyDescent="0.25">
      <c r="A147" s="53" t="s">
        <v>21</v>
      </c>
      <c r="B147" s="54" t="s">
        <v>310</v>
      </c>
      <c r="C147" s="58" t="s">
        <v>132</v>
      </c>
      <c r="D147" s="56"/>
      <c r="E147" s="57">
        <v>1103300</v>
      </c>
      <c r="F147" s="28">
        <f t="shared" si="2"/>
        <v>1333374345.3899992</v>
      </c>
    </row>
    <row r="148" spans="1:6" ht="99.95" customHeight="1" x14ac:dyDescent="0.25">
      <c r="A148" s="53" t="s">
        <v>21</v>
      </c>
      <c r="B148" s="54" t="s">
        <v>310</v>
      </c>
      <c r="C148" s="58" t="s">
        <v>132</v>
      </c>
      <c r="D148" s="56"/>
      <c r="E148" s="57">
        <v>231032.2</v>
      </c>
      <c r="F148" s="28">
        <f t="shared" si="2"/>
        <v>1333143313.1899991</v>
      </c>
    </row>
    <row r="149" spans="1:6" ht="99.95" customHeight="1" x14ac:dyDescent="0.25">
      <c r="A149" s="53" t="s">
        <v>21</v>
      </c>
      <c r="B149" s="54" t="s">
        <v>311</v>
      </c>
      <c r="C149" s="58" t="s">
        <v>133</v>
      </c>
      <c r="D149" s="56"/>
      <c r="E149" s="57">
        <v>16956796.890000001</v>
      </c>
      <c r="F149" s="28">
        <f t="shared" si="2"/>
        <v>1316186516.299999</v>
      </c>
    </row>
    <row r="150" spans="1:6" ht="99.95" customHeight="1" x14ac:dyDescent="0.25">
      <c r="A150" s="53" t="s">
        <v>21</v>
      </c>
      <c r="B150" s="54" t="s">
        <v>312</v>
      </c>
      <c r="C150" s="58" t="s">
        <v>134</v>
      </c>
      <c r="D150" s="56"/>
      <c r="E150" s="57">
        <v>8954414.25</v>
      </c>
      <c r="F150" s="28">
        <f t="shared" si="2"/>
        <v>1307232102.049999</v>
      </c>
    </row>
    <row r="151" spans="1:6" ht="99.95" customHeight="1" x14ac:dyDescent="0.25">
      <c r="A151" s="53" t="s">
        <v>21</v>
      </c>
      <c r="B151" s="54" t="s">
        <v>313</v>
      </c>
      <c r="C151" s="58" t="s">
        <v>135</v>
      </c>
      <c r="D151" s="56"/>
      <c r="E151" s="57">
        <v>14413336.07</v>
      </c>
      <c r="F151" s="28">
        <f t="shared" si="2"/>
        <v>1292818765.9799991</v>
      </c>
    </row>
    <row r="152" spans="1:6" ht="99.95" customHeight="1" x14ac:dyDescent="0.25">
      <c r="A152" s="53" t="s">
        <v>21</v>
      </c>
      <c r="B152" s="54" t="s">
        <v>314</v>
      </c>
      <c r="C152" s="58" t="s">
        <v>136</v>
      </c>
      <c r="D152" s="56"/>
      <c r="E152" s="57">
        <v>39188056.659999996</v>
      </c>
      <c r="F152" s="28">
        <f t="shared" si="2"/>
        <v>1253630709.319999</v>
      </c>
    </row>
    <row r="153" spans="1:6" ht="99.95" customHeight="1" x14ac:dyDescent="0.25">
      <c r="A153" s="53" t="s">
        <v>21</v>
      </c>
      <c r="B153" s="54" t="s">
        <v>315</v>
      </c>
      <c r="C153" s="58" t="s">
        <v>137</v>
      </c>
      <c r="D153" s="56"/>
      <c r="E153" s="57">
        <v>6660678.7300000004</v>
      </c>
      <c r="F153" s="28">
        <f t="shared" si="2"/>
        <v>1246970030.589999</v>
      </c>
    </row>
    <row r="154" spans="1:6" ht="99.95" customHeight="1" x14ac:dyDescent="0.25">
      <c r="A154" s="53" t="s">
        <v>21</v>
      </c>
      <c r="B154" s="54" t="s">
        <v>316</v>
      </c>
      <c r="C154" s="58" t="s">
        <v>138</v>
      </c>
      <c r="D154" s="56"/>
      <c r="E154" s="57">
        <v>6068296.04</v>
      </c>
      <c r="F154" s="28">
        <f t="shared" si="2"/>
        <v>1240901734.549999</v>
      </c>
    </row>
    <row r="155" spans="1:6" ht="99.95" customHeight="1" x14ac:dyDescent="0.25">
      <c r="A155" s="53" t="s">
        <v>21</v>
      </c>
      <c r="B155" s="54" t="s">
        <v>317</v>
      </c>
      <c r="C155" s="58" t="s">
        <v>139</v>
      </c>
      <c r="D155" s="56"/>
      <c r="E155" s="57">
        <v>7041497.5700000003</v>
      </c>
      <c r="F155" s="28">
        <f t="shared" si="2"/>
        <v>1233860236.9799991</v>
      </c>
    </row>
    <row r="156" spans="1:6" ht="99.95" customHeight="1" x14ac:dyDescent="0.25">
      <c r="A156" s="53" t="s">
        <v>21</v>
      </c>
      <c r="B156" s="54" t="s">
        <v>318</v>
      </c>
      <c r="C156" s="58" t="s">
        <v>140</v>
      </c>
      <c r="D156" s="56"/>
      <c r="E156" s="57">
        <v>4477673.1900000004</v>
      </c>
      <c r="F156" s="28">
        <f t="shared" si="2"/>
        <v>1229382563.789999</v>
      </c>
    </row>
    <row r="157" spans="1:6" ht="99.95" customHeight="1" x14ac:dyDescent="0.25">
      <c r="A157" s="53" t="s">
        <v>21</v>
      </c>
      <c r="B157" s="54" t="s">
        <v>319</v>
      </c>
      <c r="C157" s="58" t="s">
        <v>141</v>
      </c>
      <c r="D157" s="56"/>
      <c r="E157" s="57">
        <v>7479460.96</v>
      </c>
      <c r="F157" s="28">
        <f t="shared" si="2"/>
        <v>1221903102.829999</v>
      </c>
    </row>
    <row r="158" spans="1:6" ht="99.95" customHeight="1" x14ac:dyDescent="0.25">
      <c r="A158" s="53" t="s">
        <v>21</v>
      </c>
      <c r="B158" s="54" t="s">
        <v>320</v>
      </c>
      <c r="C158" s="58" t="s">
        <v>142</v>
      </c>
      <c r="D158" s="56"/>
      <c r="E158" s="57">
        <v>5072637.87</v>
      </c>
      <c r="F158" s="28">
        <f t="shared" si="2"/>
        <v>1216830464.9599991</v>
      </c>
    </row>
    <row r="159" spans="1:6" ht="99.95" customHeight="1" x14ac:dyDescent="0.25">
      <c r="A159" s="53" t="s">
        <v>21</v>
      </c>
      <c r="B159" s="54" t="s">
        <v>321</v>
      </c>
      <c r="C159" s="58" t="s">
        <v>143</v>
      </c>
      <c r="D159" s="56"/>
      <c r="E159" s="57">
        <v>6504683.3700000001</v>
      </c>
      <c r="F159" s="28">
        <f t="shared" si="2"/>
        <v>1210325781.5899992</v>
      </c>
    </row>
    <row r="160" spans="1:6" ht="99.95" customHeight="1" x14ac:dyDescent="0.25">
      <c r="A160" s="53" t="s">
        <v>21</v>
      </c>
      <c r="B160" s="54" t="s">
        <v>322</v>
      </c>
      <c r="C160" s="58" t="s">
        <v>144</v>
      </c>
      <c r="D160" s="56"/>
      <c r="E160" s="57">
        <v>15811175.58</v>
      </c>
      <c r="F160" s="28">
        <f t="shared" si="2"/>
        <v>1194514606.0099993</v>
      </c>
    </row>
    <row r="161" spans="1:6" ht="99.95" customHeight="1" x14ac:dyDescent="0.25">
      <c r="A161" s="53" t="s">
        <v>21</v>
      </c>
      <c r="B161" s="54" t="s">
        <v>323</v>
      </c>
      <c r="C161" s="58" t="s">
        <v>145</v>
      </c>
      <c r="D161" s="56"/>
      <c r="E161" s="57">
        <v>5253468.33</v>
      </c>
      <c r="F161" s="28">
        <f t="shared" si="2"/>
        <v>1189261137.6799994</v>
      </c>
    </row>
    <row r="162" spans="1:6" ht="99.95" customHeight="1" x14ac:dyDescent="0.25">
      <c r="A162" s="53" t="s">
        <v>21</v>
      </c>
      <c r="B162" s="54" t="s">
        <v>324</v>
      </c>
      <c r="C162" s="58" t="s">
        <v>146</v>
      </c>
      <c r="D162" s="56"/>
      <c r="E162" s="57">
        <v>8932597.5099999998</v>
      </c>
      <c r="F162" s="28">
        <f t="shared" si="2"/>
        <v>1180328540.1699994</v>
      </c>
    </row>
    <row r="163" spans="1:6" ht="99.95" customHeight="1" x14ac:dyDescent="0.25">
      <c r="A163" s="53" t="s">
        <v>21</v>
      </c>
      <c r="B163" s="54" t="s">
        <v>325</v>
      </c>
      <c r="C163" s="58" t="s">
        <v>147</v>
      </c>
      <c r="D163" s="56"/>
      <c r="E163" s="57">
        <v>12972302.560000001</v>
      </c>
      <c r="F163" s="28">
        <f t="shared" si="2"/>
        <v>1167356237.6099994</v>
      </c>
    </row>
    <row r="164" spans="1:6" ht="99.95" customHeight="1" x14ac:dyDescent="0.25">
      <c r="A164" s="53" t="s">
        <v>21</v>
      </c>
      <c r="B164" s="54" t="s">
        <v>326</v>
      </c>
      <c r="C164" s="58" t="s">
        <v>148</v>
      </c>
      <c r="D164" s="56"/>
      <c r="E164" s="57">
        <v>5329976.8499999996</v>
      </c>
      <c r="F164" s="28">
        <f t="shared" si="2"/>
        <v>1162026260.7599995</v>
      </c>
    </row>
    <row r="165" spans="1:6" ht="99.95" customHeight="1" x14ac:dyDescent="0.25">
      <c r="A165" s="53" t="s">
        <v>21</v>
      </c>
      <c r="B165" s="54" t="s">
        <v>327</v>
      </c>
      <c r="C165" s="58" t="s">
        <v>149</v>
      </c>
      <c r="D165" s="56"/>
      <c r="E165" s="57">
        <v>4403640.03</v>
      </c>
      <c r="F165" s="28">
        <f t="shared" si="2"/>
        <v>1157622620.7299995</v>
      </c>
    </row>
    <row r="166" spans="1:6" ht="99.95" customHeight="1" x14ac:dyDescent="0.25">
      <c r="A166" s="53" t="s">
        <v>21</v>
      </c>
      <c r="B166" s="54" t="s">
        <v>328</v>
      </c>
      <c r="C166" s="58" t="s">
        <v>150</v>
      </c>
      <c r="D166" s="56"/>
      <c r="E166" s="57">
        <v>10278847.09</v>
      </c>
      <c r="F166" s="28">
        <f t="shared" si="2"/>
        <v>1147343773.6399996</v>
      </c>
    </row>
    <row r="167" spans="1:6" ht="99.95" customHeight="1" x14ac:dyDescent="0.25">
      <c r="A167" s="53" t="s">
        <v>22</v>
      </c>
      <c r="B167" s="54" t="s">
        <v>329</v>
      </c>
      <c r="C167" s="58" t="s">
        <v>151</v>
      </c>
      <c r="D167" s="56"/>
      <c r="E167" s="57">
        <v>6200000</v>
      </c>
      <c r="F167" s="28">
        <f t="shared" si="2"/>
        <v>1141143773.6399996</v>
      </c>
    </row>
    <row r="168" spans="1:6" ht="99.95" customHeight="1" x14ac:dyDescent="0.25">
      <c r="A168" s="53" t="s">
        <v>22</v>
      </c>
      <c r="B168" s="54" t="s">
        <v>330</v>
      </c>
      <c r="C168" s="58" t="s">
        <v>152</v>
      </c>
      <c r="D168" s="56"/>
      <c r="E168" s="57">
        <v>4840007.5</v>
      </c>
      <c r="F168" s="28">
        <f t="shared" si="2"/>
        <v>1136303766.1399996</v>
      </c>
    </row>
    <row r="169" spans="1:6" ht="99.95" customHeight="1" x14ac:dyDescent="0.25">
      <c r="A169" s="53" t="s">
        <v>22</v>
      </c>
      <c r="B169" s="54" t="s">
        <v>331</v>
      </c>
      <c r="C169" s="58" t="s">
        <v>153</v>
      </c>
      <c r="D169" s="56"/>
      <c r="E169" s="57">
        <v>8783429.6799999997</v>
      </c>
      <c r="F169" s="28">
        <f t="shared" si="2"/>
        <v>1127520336.4599996</v>
      </c>
    </row>
    <row r="170" spans="1:6" ht="99.95" customHeight="1" x14ac:dyDescent="0.25">
      <c r="A170" s="53" t="s">
        <v>22</v>
      </c>
      <c r="B170" s="54" t="s">
        <v>332</v>
      </c>
      <c r="C170" s="58" t="s">
        <v>154</v>
      </c>
      <c r="D170" s="56"/>
      <c r="E170" s="57">
        <v>6200000</v>
      </c>
      <c r="F170" s="28">
        <f t="shared" si="2"/>
        <v>1121320336.4599996</v>
      </c>
    </row>
    <row r="171" spans="1:6" ht="99.95" customHeight="1" x14ac:dyDescent="0.25">
      <c r="A171" s="53" t="s">
        <v>22</v>
      </c>
      <c r="B171" s="54" t="s">
        <v>333</v>
      </c>
      <c r="C171" s="58" t="s">
        <v>155</v>
      </c>
      <c r="D171" s="56"/>
      <c r="E171" s="57">
        <v>6200000</v>
      </c>
      <c r="F171" s="28">
        <f t="shared" si="2"/>
        <v>1115120336.4599996</v>
      </c>
    </row>
    <row r="172" spans="1:6" ht="99.95" customHeight="1" x14ac:dyDescent="0.25">
      <c r="A172" s="53" t="s">
        <v>22</v>
      </c>
      <c r="B172" s="54" t="s">
        <v>334</v>
      </c>
      <c r="C172" s="58" t="s">
        <v>156</v>
      </c>
      <c r="D172" s="56"/>
      <c r="E172" s="57">
        <v>6200000</v>
      </c>
      <c r="F172" s="28">
        <f t="shared" si="2"/>
        <v>1108920336.4599996</v>
      </c>
    </row>
    <row r="173" spans="1:6" ht="99.95" customHeight="1" x14ac:dyDescent="0.25">
      <c r="A173" s="53" t="s">
        <v>22</v>
      </c>
      <c r="B173" s="54" t="s">
        <v>335</v>
      </c>
      <c r="C173" s="58" t="s">
        <v>157</v>
      </c>
      <c r="D173" s="56"/>
      <c r="E173" s="57">
        <v>6200000</v>
      </c>
      <c r="F173" s="28">
        <f t="shared" si="2"/>
        <v>1102720336.4599996</v>
      </c>
    </row>
    <row r="174" spans="1:6" ht="99.95" customHeight="1" x14ac:dyDescent="0.25">
      <c r="A174" s="53" t="s">
        <v>22</v>
      </c>
      <c r="B174" s="54" t="s">
        <v>336</v>
      </c>
      <c r="C174" s="58" t="s">
        <v>158</v>
      </c>
      <c r="D174" s="56"/>
      <c r="E174" s="57">
        <v>5684116.5199999996</v>
      </c>
      <c r="F174" s="28">
        <f t="shared" si="2"/>
        <v>1097036219.9399996</v>
      </c>
    </row>
    <row r="175" spans="1:6" ht="99.95" customHeight="1" x14ac:dyDescent="0.25">
      <c r="A175" s="53" t="s">
        <v>22</v>
      </c>
      <c r="B175" s="54" t="s">
        <v>337</v>
      </c>
      <c r="C175" s="58" t="s">
        <v>159</v>
      </c>
      <c r="D175" s="56"/>
      <c r="E175" s="57">
        <v>15454978.35</v>
      </c>
      <c r="F175" s="28">
        <f t="shared" si="2"/>
        <v>1081581241.5899997</v>
      </c>
    </row>
    <row r="176" spans="1:6" ht="99.95" customHeight="1" x14ac:dyDescent="0.25">
      <c r="A176" s="53" t="s">
        <v>22</v>
      </c>
      <c r="B176" s="54" t="s">
        <v>338</v>
      </c>
      <c r="C176" s="58" t="s">
        <v>160</v>
      </c>
      <c r="D176" s="56"/>
      <c r="E176" s="57">
        <v>7651697.1500000004</v>
      </c>
      <c r="F176" s="28">
        <f t="shared" si="2"/>
        <v>1073929544.4399996</v>
      </c>
    </row>
    <row r="177" spans="1:6" ht="99.95" customHeight="1" x14ac:dyDescent="0.25">
      <c r="A177" s="53" t="s">
        <v>22</v>
      </c>
      <c r="B177" s="54" t="s">
        <v>339</v>
      </c>
      <c r="C177" s="58" t="s">
        <v>161</v>
      </c>
      <c r="D177" s="56"/>
      <c r="E177" s="57">
        <v>13070688.15</v>
      </c>
      <c r="F177" s="28">
        <f t="shared" si="2"/>
        <v>1060858856.2899996</v>
      </c>
    </row>
    <row r="178" spans="1:6" ht="99.95" customHeight="1" x14ac:dyDescent="0.25">
      <c r="A178" s="53" t="s">
        <v>22</v>
      </c>
      <c r="B178" s="54" t="s">
        <v>340</v>
      </c>
      <c r="C178" s="58" t="s">
        <v>162</v>
      </c>
      <c r="D178" s="56"/>
      <c r="E178" s="57">
        <v>6565188.8899999997</v>
      </c>
      <c r="F178" s="28">
        <f t="shared" si="2"/>
        <v>1054293667.3999996</v>
      </c>
    </row>
    <row r="179" spans="1:6" ht="99.95" customHeight="1" x14ac:dyDescent="0.25">
      <c r="A179" s="53" t="s">
        <v>22</v>
      </c>
      <c r="B179" s="54" t="s">
        <v>341</v>
      </c>
      <c r="C179" s="58" t="s">
        <v>163</v>
      </c>
      <c r="D179" s="56"/>
      <c r="E179" s="57">
        <v>14698788.109999999</v>
      </c>
      <c r="F179" s="28">
        <f t="shared" si="2"/>
        <v>1039594879.2899996</v>
      </c>
    </row>
    <row r="180" spans="1:6" ht="99.95" customHeight="1" x14ac:dyDescent="0.25">
      <c r="A180" s="53" t="s">
        <v>23</v>
      </c>
      <c r="B180" s="54" t="s">
        <v>342</v>
      </c>
      <c r="C180" s="58" t="s">
        <v>164</v>
      </c>
      <c r="D180" s="56"/>
      <c r="E180" s="57">
        <v>6200000</v>
      </c>
      <c r="F180" s="28">
        <f t="shared" si="2"/>
        <v>1033394879.2899996</v>
      </c>
    </row>
    <row r="181" spans="1:6" ht="99.95" customHeight="1" x14ac:dyDescent="0.25">
      <c r="A181" s="53" t="s">
        <v>23</v>
      </c>
      <c r="B181" s="54" t="s">
        <v>343</v>
      </c>
      <c r="C181" s="58" t="s">
        <v>165</v>
      </c>
      <c r="D181" s="56"/>
      <c r="E181" s="57">
        <v>236000</v>
      </c>
      <c r="F181" s="28">
        <f t="shared" si="2"/>
        <v>1033158879.2899996</v>
      </c>
    </row>
    <row r="182" spans="1:6" ht="99.95" customHeight="1" x14ac:dyDescent="0.25">
      <c r="A182" s="53" t="s">
        <v>23</v>
      </c>
      <c r="B182" s="54" t="s">
        <v>344</v>
      </c>
      <c r="C182" s="58" t="s">
        <v>166</v>
      </c>
      <c r="D182" s="56"/>
      <c r="E182" s="57">
        <v>4840248.95</v>
      </c>
      <c r="F182" s="28">
        <f t="shared" si="2"/>
        <v>1028318630.3399996</v>
      </c>
    </row>
    <row r="183" spans="1:6" ht="99.95" customHeight="1" x14ac:dyDescent="0.25">
      <c r="A183" s="53" t="s">
        <v>23</v>
      </c>
      <c r="B183" s="54" t="s">
        <v>345</v>
      </c>
      <c r="C183" s="58" t="s">
        <v>167</v>
      </c>
      <c r="D183" s="56"/>
      <c r="E183" s="57">
        <v>17940617.59</v>
      </c>
      <c r="F183" s="28">
        <f t="shared" si="2"/>
        <v>1010378012.7499995</v>
      </c>
    </row>
    <row r="184" spans="1:6" ht="99.95" customHeight="1" x14ac:dyDescent="0.25">
      <c r="A184" s="53" t="s">
        <v>23</v>
      </c>
      <c r="B184" s="54" t="s">
        <v>346</v>
      </c>
      <c r="C184" s="58" t="s">
        <v>168</v>
      </c>
      <c r="D184" s="56"/>
      <c r="E184" s="57">
        <v>1056776.08</v>
      </c>
      <c r="F184" s="28">
        <f t="shared" si="2"/>
        <v>1009321236.6699995</v>
      </c>
    </row>
    <row r="185" spans="1:6" ht="99.95" customHeight="1" x14ac:dyDescent="0.25">
      <c r="A185" s="53" t="s">
        <v>23</v>
      </c>
      <c r="B185" s="54" t="s">
        <v>346</v>
      </c>
      <c r="C185" s="58" t="s">
        <v>168</v>
      </c>
      <c r="D185" s="56"/>
      <c r="E185" s="57">
        <v>483191.5</v>
      </c>
      <c r="F185" s="28">
        <f t="shared" si="2"/>
        <v>1008838045.1699995</v>
      </c>
    </row>
    <row r="186" spans="1:6" ht="99.95" customHeight="1" x14ac:dyDescent="0.25">
      <c r="A186" s="53" t="s">
        <v>24</v>
      </c>
      <c r="B186" s="54" t="s">
        <v>347</v>
      </c>
      <c r="C186" s="58" t="s">
        <v>169</v>
      </c>
      <c r="D186" s="56"/>
      <c r="E186" s="57">
        <v>11126124.130000001</v>
      </c>
      <c r="F186" s="28">
        <f t="shared" si="2"/>
        <v>997711921.03999949</v>
      </c>
    </row>
    <row r="187" spans="1:6" ht="99.95" customHeight="1" x14ac:dyDescent="0.25">
      <c r="A187" s="53" t="s">
        <v>25</v>
      </c>
      <c r="B187" s="54" t="s">
        <v>348</v>
      </c>
      <c r="C187" s="58" t="s">
        <v>170</v>
      </c>
      <c r="D187" s="56"/>
      <c r="E187" s="57">
        <v>7242725.4199999999</v>
      </c>
      <c r="F187" s="28">
        <f t="shared" si="2"/>
        <v>990469195.61999953</v>
      </c>
    </row>
    <row r="188" spans="1:6" ht="99.95" customHeight="1" x14ac:dyDescent="0.25">
      <c r="A188" s="53" t="s">
        <v>25</v>
      </c>
      <c r="B188" s="54" t="s">
        <v>349</v>
      </c>
      <c r="C188" s="58" t="s">
        <v>171</v>
      </c>
      <c r="D188" s="56"/>
      <c r="E188" s="57">
        <v>6200000</v>
      </c>
      <c r="F188" s="28">
        <f t="shared" si="2"/>
        <v>984269195.61999953</v>
      </c>
    </row>
    <row r="189" spans="1:6" ht="99.95" customHeight="1" x14ac:dyDescent="0.25">
      <c r="A189" s="53" t="s">
        <v>25</v>
      </c>
      <c r="B189" s="54" t="s">
        <v>350</v>
      </c>
      <c r="C189" s="58" t="s">
        <v>172</v>
      </c>
      <c r="D189" s="56"/>
      <c r="E189" s="57">
        <v>5830112.9900000002</v>
      </c>
      <c r="F189" s="28">
        <f t="shared" si="2"/>
        <v>978439082.62999952</v>
      </c>
    </row>
    <row r="190" spans="1:6" ht="99.95" customHeight="1" x14ac:dyDescent="0.25">
      <c r="A190" s="53" t="s">
        <v>25</v>
      </c>
      <c r="B190" s="54" t="s">
        <v>351</v>
      </c>
      <c r="C190" s="58" t="s">
        <v>173</v>
      </c>
      <c r="D190" s="56"/>
      <c r="E190" s="57">
        <v>836538.51</v>
      </c>
      <c r="F190" s="28">
        <f t="shared" si="2"/>
        <v>977602544.11999953</v>
      </c>
    </row>
    <row r="191" spans="1:6" ht="99.95" customHeight="1" x14ac:dyDescent="0.25">
      <c r="A191" s="53" t="s">
        <v>25</v>
      </c>
      <c r="B191" s="54" t="s">
        <v>352</v>
      </c>
      <c r="C191" s="58" t="s">
        <v>173</v>
      </c>
      <c r="D191" s="56"/>
      <c r="E191" s="57">
        <v>1227692.2</v>
      </c>
      <c r="F191" s="28">
        <f t="shared" si="2"/>
        <v>976374851.91999948</v>
      </c>
    </row>
    <row r="192" spans="1:6" ht="99.95" customHeight="1" x14ac:dyDescent="0.25">
      <c r="A192" s="53" t="s">
        <v>25</v>
      </c>
      <c r="B192" s="54" t="s">
        <v>353</v>
      </c>
      <c r="C192" s="58" t="s">
        <v>174</v>
      </c>
      <c r="D192" s="56"/>
      <c r="E192" s="57">
        <v>8980030.8599999994</v>
      </c>
      <c r="F192" s="28">
        <f t="shared" si="2"/>
        <v>967394821.05999947</v>
      </c>
    </row>
    <row r="193" spans="1:6" ht="99.95" customHeight="1" x14ac:dyDescent="0.25">
      <c r="A193" s="53" t="s">
        <v>26</v>
      </c>
      <c r="B193" s="54" t="s">
        <v>354</v>
      </c>
      <c r="C193" s="58" t="s">
        <v>175</v>
      </c>
      <c r="D193" s="56"/>
      <c r="E193" s="57">
        <v>10765904.98</v>
      </c>
      <c r="F193" s="28">
        <f t="shared" si="2"/>
        <v>956628916.07999945</v>
      </c>
    </row>
    <row r="194" spans="1:6" ht="99.95" customHeight="1" x14ac:dyDescent="0.25">
      <c r="A194" s="53" t="s">
        <v>26</v>
      </c>
      <c r="B194" s="54" t="s">
        <v>355</v>
      </c>
      <c r="C194" s="58" t="s">
        <v>176</v>
      </c>
      <c r="D194" s="56"/>
      <c r="E194" s="57">
        <v>6200000</v>
      </c>
      <c r="F194" s="28">
        <f t="shared" si="2"/>
        <v>950428916.07999945</v>
      </c>
    </row>
    <row r="195" spans="1:6" ht="99.95" customHeight="1" x14ac:dyDescent="0.25">
      <c r="A195" s="53" t="s">
        <v>26</v>
      </c>
      <c r="B195" s="54" t="s">
        <v>356</v>
      </c>
      <c r="C195" s="58" t="s">
        <v>177</v>
      </c>
      <c r="D195" s="56"/>
      <c r="E195" s="57">
        <v>69443.570000000007</v>
      </c>
      <c r="F195" s="28">
        <f t="shared" si="2"/>
        <v>950359472.50999939</v>
      </c>
    </row>
    <row r="196" spans="1:6" ht="99.95" customHeight="1" x14ac:dyDescent="0.25">
      <c r="A196" s="53" t="s">
        <v>26</v>
      </c>
      <c r="B196" s="54" t="s">
        <v>357</v>
      </c>
      <c r="C196" s="58" t="s">
        <v>178</v>
      </c>
      <c r="D196" s="56"/>
      <c r="E196" s="57">
        <v>3328712</v>
      </c>
      <c r="F196" s="28">
        <f t="shared" si="2"/>
        <v>947030760.50999939</v>
      </c>
    </row>
    <row r="197" spans="1:6" ht="99.95" customHeight="1" x14ac:dyDescent="0.25">
      <c r="A197" s="53" t="s">
        <v>26</v>
      </c>
      <c r="B197" s="54" t="s">
        <v>358</v>
      </c>
      <c r="C197" s="58" t="s">
        <v>179</v>
      </c>
      <c r="D197" s="56"/>
      <c r="E197" s="57">
        <v>1785219.67</v>
      </c>
      <c r="F197" s="28">
        <f t="shared" si="2"/>
        <v>945245540.83999944</v>
      </c>
    </row>
    <row r="198" spans="1:6" ht="99.95" customHeight="1" x14ac:dyDescent="0.25">
      <c r="A198" s="53" t="s">
        <v>26</v>
      </c>
      <c r="B198" s="54" t="s">
        <v>359</v>
      </c>
      <c r="C198" s="58" t="s">
        <v>180</v>
      </c>
      <c r="D198" s="56"/>
      <c r="E198" s="57">
        <v>257129.71</v>
      </c>
      <c r="F198" s="28">
        <f t="shared" si="2"/>
        <v>944988411.1299994</v>
      </c>
    </row>
    <row r="199" spans="1:6" ht="99.95" customHeight="1" x14ac:dyDescent="0.25">
      <c r="A199" s="53" t="s">
        <v>26</v>
      </c>
      <c r="B199" s="54" t="s">
        <v>359</v>
      </c>
      <c r="C199" s="58" t="s">
        <v>180</v>
      </c>
      <c r="D199" s="56"/>
      <c r="E199" s="57">
        <v>18230.5</v>
      </c>
      <c r="F199" s="28">
        <f t="shared" si="2"/>
        <v>944970180.6299994</v>
      </c>
    </row>
    <row r="200" spans="1:6" ht="99.95" customHeight="1" x14ac:dyDescent="0.25">
      <c r="A200" s="53" t="s">
        <v>26</v>
      </c>
      <c r="B200" s="54" t="s">
        <v>359</v>
      </c>
      <c r="C200" s="58" t="s">
        <v>180</v>
      </c>
      <c r="D200" s="56"/>
      <c r="E200" s="57">
        <v>18256.2</v>
      </c>
      <c r="F200" s="28">
        <f t="shared" si="2"/>
        <v>944951924.42999935</v>
      </c>
    </row>
    <row r="201" spans="1:6" ht="99.95" customHeight="1" x14ac:dyDescent="0.25">
      <c r="A201" s="53" t="s">
        <v>26</v>
      </c>
      <c r="B201" s="54" t="s">
        <v>359</v>
      </c>
      <c r="C201" s="58" t="s">
        <v>180</v>
      </c>
      <c r="D201" s="56"/>
      <c r="E201" s="57">
        <v>3085.55</v>
      </c>
      <c r="F201" s="28">
        <f t="shared" si="2"/>
        <v>944948838.8799994</v>
      </c>
    </row>
    <row r="202" spans="1:6" ht="99.95" customHeight="1" x14ac:dyDescent="0.25">
      <c r="A202" s="53" t="s">
        <v>26</v>
      </c>
      <c r="B202" s="54" t="s">
        <v>360</v>
      </c>
      <c r="C202" s="58" t="s">
        <v>181</v>
      </c>
      <c r="D202" s="56"/>
      <c r="E202" s="57">
        <v>19621045.32</v>
      </c>
      <c r="F202" s="28">
        <f t="shared" si="2"/>
        <v>925327793.55999935</v>
      </c>
    </row>
    <row r="203" spans="1:6" ht="99.95" customHeight="1" x14ac:dyDescent="0.25">
      <c r="A203" s="53" t="s">
        <v>27</v>
      </c>
      <c r="B203" s="54" t="s">
        <v>361</v>
      </c>
      <c r="C203" s="58" t="s">
        <v>182</v>
      </c>
      <c r="D203" s="56"/>
      <c r="E203" s="57">
        <v>8652287.5700000003</v>
      </c>
      <c r="F203" s="28">
        <f t="shared" si="2"/>
        <v>916675505.98999929</v>
      </c>
    </row>
    <row r="204" spans="1:6" ht="99.95" customHeight="1" x14ac:dyDescent="0.25">
      <c r="A204" s="53" t="s">
        <v>27</v>
      </c>
      <c r="B204" s="54" t="s">
        <v>362</v>
      </c>
      <c r="C204" s="58" t="s">
        <v>183</v>
      </c>
      <c r="D204" s="56"/>
      <c r="E204" s="57">
        <v>8019089.6900000004</v>
      </c>
      <c r="F204" s="28">
        <f t="shared" si="2"/>
        <v>908656416.29999924</v>
      </c>
    </row>
    <row r="205" spans="1:6" ht="99.95" customHeight="1" x14ac:dyDescent="0.25">
      <c r="A205" s="53" t="s">
        <v>27</v>
      </c>
      <c r="B205" s="54" t="s">
        <v>363</v>
      </c>
      <c r="C205" s="58" t="s">
        <v>184</v>
      </c>
      <c r="D205" s="56"/>
      <c r="E205" s="57">
        <v>6350200.8499999996</v>
      </c>
      <c r="F205" s="28">
        <f t="shared" si="2"/>
        <v>902306215.44999921</v>
      </c>
    </row>
    <row r="206" spans="1:6" ht="99.95" customHeight="1" x14ac:dyDescent="0.25">
      <c r="A206" s="53" t="s">
        <v>27</v>
      </c>
      <c r="B206" s="54" t="s">
        <v>364</v>
      </c>
      <c r="C206" s="58" t="s">
        <v>185</v>
      </c>
      <c r="D206" s="56"/>
      <c r="E206" s="57">
        <v>5161508.3099999996</v>
      </c>
      <c r="F206" s="28">
        <f t="shared" si="2"/>
        <v>897144707.13999927</v>
      </c>
    </row>
    <row r="207" spans="1:6" ht="99.95" customHeight="1" x14ac:dyDescent="0.25">
      <c r="A207" s="53" t="s">
        <v>27</v>
      </c>
      <c r="B207" s="54" t="s">
        <v>365</v>
      </c>
      <c r="C207" s="58" t="s">
        <v>186</v>
      </c>
      <c r="D207" s="56"/>
      <c r="E207" s="57">
        <v>94400</v>
      </c>
      <c r="F207" s="28">
        <f t="shared" si="2"/>
        <v>897050307.13999927</v>
      </c>
    </row>
    <row r="208" spans="1:6" ht="99.95" customHeight="1" x14ac:dyDescent="0.25">
      <c r="A208" s="53" t="s">
        <v>27</v>
      </c>
      <c r="B208" s="54" t="s">
        <v>366</v>
      </c>
      <c r="C208" s="58" t="s">
        <v>187</v>
      </c>
      <c r="D208" s="56"/>
      <c r="E208" s="57">
        <v>236000</v>
      </c>
      <c r="F208" s="28">
        <f t="shared" ref="F208:F229" si="3">+F207-E208</f>
        <v>896814307.13999927</v>
      </c>
    </row>
    <row r="209" spans="1:6" ht="99.95" customHeight="1" x14ac:dyDescent="0.25">
      <c r="A209" s="53" t="s">
        <v>27</v>
      </c>
      <c r="B209" s="54" t="s">
        <v>367</v>
      </c>
      <c r="C209" s="58" t="s">
        <v>188</v>
      </c>
      <c r="D209" s="56"/>
      <c r="E209" s="57">
        <v>37400.639999999999</v>
      </c>
      <c r="F209" s="28">
        <f t="shared" si="3"/>
        <v>896776906.49999928</v>
      </c>
    </row>
    <row r="210" spans="1:6" ht="99.95" customHeight="1" x14ac:dyDescent="0.25">
      <c r="A210" s="53" t="s">
        <v>27</v>
      </c>
      <c r="B210" s="54" t="s">
        <v>368</v>
      </c>
      <c r="C210" s="58" t="s">
        <v>189</v>
      </c>
      <c r="D210" s="56"/>
      <c r="E210" s="57">
        <v>39865</v>
      </c>
      <c r="F210" s="28">
        <f t="shared" si="3"/>
        <v>896737041.49999928</v>
      </c>
    </row>
    <row r="211" spans="1:6" ht="99.95" customHeight="1" x14ac:dyDescent="0.25">
      <c r="A211" s="53" t="s">
        <v>27</v>
      </c>
      <c r="B211" s="54" t="s">
        <v>369</v>
      </c>
      <c r="C211" s="58" t="s">
        <v>190</v>
      </c>
      <c r="D211" s="56"/>
      <c r="E211" s="57">
        <v>60724.28</v>
      </c>
      <c r="F211" s="28">
        <f t="shared" si="3"/>
        <v>896676317.21999931</v>
      </c>
    </row>
    <row r="212" spans="1:6" ht="99.95" customHeight="1" x14ac:dyDescent="0.25">
      <c r="A212" s="53" t="s">
        <v>27</v>
      </c>
      <c r="B212" s="54" t="s">
        <v>370</v>
      </c>
      <c r="C212" s="58" t="s">
        <v>191</v>
      </c>
      <c r="D212" s="56"/>
      <c r="E212" s="57">
        <v>10890</v>
      </c>
      <c r="F212" s="28">
        <f t="shared" si="3"/>
        <v>896665427.21999931</v>
      </c>
    </row>
    <row r="213" spans="1:6" ht="99.95" customHeight="1" x14ac:dyDescent="0.25">
      <c r="A213" s="53" t="s">
        <v>27</v>
      </c>
      <c r="B213" s="54" t="s">
        <v>371</v>
      </c>
      <c r="C213" s="58" t="s">
        <v>192</v>
      </c>
      <c r="D213" s="56"/>
      <c r="E213" s="57">
        <v>62623.77</v>
      </c>
      <c r="F213" s="28">
        <f t="shared" si="3"/>
        <v>896602803.44999933</v>
      </c>
    </row>
    <row r="214" spans="1:6" ht="99.95" customHeight="1" x14ac:dyDescent="0.25">
      <c r="A214" s="53" t="s">
        <v>27</v>
      </c>
      <c r="B214" s="54" t="s">
        <v>372</v>
      </c>
      <c r="C214" s="58" t="s">
        <v>193</v>
      </c>
      <c r="D214" s="56"/>
      <c r="E214" s="57">
        <v>110104.42</v>
      </c>
      <c r="F214" s="28">
        <f t="shared" si="3"/>
        <v>896492699.02999938</v>
      </c>
    </row>
    <row r="215" spans="1:6" ht="99.95" customHeight="1" x14ac:dyDescent="0.25">
      <c r="A215" s="53" t="s">
        <v>27</v>
      </c>
      <c r="B215" s="54" t="s">
        <v>373</v>
      </c>
      <c r="C215" s="58" t="s">
        <v>194</v>
      </c>
      <c r="D215" s="56"/>
      <c r="E215" s="57">
        <v>92312.5</v>
      </c>
      <c r="F215" s="28">
        <f t="shared" si="3"/>
        <v>896400386.52999938</v>
      </c>
    </row>
    <row r="216" spans="1:6" ht="99.95" customHeight="1" x14ac:dyDescent="0.25">
      <c r="A216" s="53" t="s">
        <v>27</v>
      </c>
      <c r="B216" s="54" t="s">
        <v>374</v>
      </c>
      <c r="C216" s="58" t="s">
        <v>195</v>
      </c>
      <c r="D216" s="56"/>
      <c r="E216" s="57">
        <v>110230.76</v>
      </c>
      <c r="F216" s="28">
        <f t="shared" si="3"/>
        <v>896290155.76999938</v>
      </c>
    </row>
    <row r="217" spans="1:6" ht="99.95" customHeight="1" x14ac:dyDescent="0.25">
      <c r="A217" s="53" t="s">
        <v>27</v>
      </c>
      <c r="B217" s="54" t="s">
        <v>375</v>
      </c>
      <c r="C217" s="58" t="s">
        <v>196</v>
      </c>
      <c r="D217" s="56"/>
      <c r="E217" s="57">
        <v>6255</v>
      </c>
      <c r="F217" s="28">
        <f t="shared" si="3"/>
        <v>896283900.76999938</v>
      </c>
    </row>
    <row r="218" spans="1:6" ht="99.95" customHeight="1" x14ac:dyDescent="0.25">
      <c r="A218" s="53" t="s">
        <v>27</v>
      </c>
      <c r="B218" s="54" t="s">
        <v>376</v>
      </c>
      <c r="C218" s="58" t="s">
        <v>197</v>
      </c>
      <c r="D218" s="56"/>
      <c r="E218" s="57">
        <v>93690</v>
      </c>
      <c r="F218" s="28">
        <f t="shared" si="3"/>
        <v>896190210.76999938</v>
      </c>
    </row>
    <row r="219" spans="1:6" ht="99.95" customHeight="1" x14ac:dyDescent="0.25">
      <c r="A219" s="53" t="s">
        <v>27</v>
      </c>
      <c r="B219" s="54" t="s">
        <v>377</v>
      </c>
      <c r="C219" s="58" t="s">
        <v>198</v>
      </c>
      <c r="D219" s="56"/>
      <c r="E219" s="57">
        <v>135192.5</v>
      </c>
      <c r="F219" s="28">
        <f t="shared" si="3"/>
        <v>896055018.26999938</v>
      </c>
    </row>
    <row r="220" spans="1:6" ht="99.95" customHeight="1" x14ac:dyDescent="0.25">
      <c r="A220" s="53" t="s">
        <v>27</v>
      </c>
      <c r="B220" s="54" t="s">
        <v>378</v>
      </c>
      <c r="C220" s="58" t="s">
        <v>199</v>
      </c>
      <c r="D220" s="56"/>
      <c r="E220" s="57">
        <v>485587.54</v>
      </c>
      <c r="F220" s="28">
        <f t="shared" si="3"/>
        <v>895569430.72999942</v>
      </c>
    </row>
    <row r="221" spans="1:6" ht="99.95" customHeight="1" x14ac:dyDescent="0.25">
      <c r="A221" s="53" t="s">
        <v>27</v>
      </c>
      <c r="B221" s="54" t="s">
        <v>379</v>
      </c>
      <c r="C221" s="58" t="s">
        <v>200</v>
      </c>
      <c r="D221" s="56"/>
      <c r="E221" s="57">
        <v>43785</v>
      </c>
      <c r="F221" s="28">
        <f t="shared" si="3"/>
        <v>895525645.72999942</v>
      </c>
    </row>
    <row r="222" spans="1:6" ht="99.95" customHeight="1" x14ac:dyDescent="0.25">
      <c r="A222" s="53" t="s">
        <v>27</v>
      </c>
      <c r="B222" s="54" t="s">
        <v>380</v>
      </c>
      <c r="C222" s="58" t="s">
        <v>201</v>
      </c>
      <c r="D222" s="56"/>
      <c r="E222" s="57">
        <v>1072978.28</v>
      </c>
      <c r="F222" s="28">
        <f t="shared" si="3"/>
        <v>894452667.44999945</v>
      </c>
    </row>
    <row r="223" spans="1:6" ht="99.95" customHeight="1" x14ac:dyDescent="0.25">
      <c r="A223" s="53" t="s">
        <v>28</v>
      </c>
      <c r="B223" s="54" t="s">
        <v>381</v>
      </c>
      <c r="C223" s="58" t="s">
        <v>202</v>
      </c>
      <c r="D223" s="56"/>
      <c r="E223" s="57">
        <v>59000</v>
      </c>
      <c r="F223" s="28">
        <f t="shared" si="3"/>
        <v>894393667.44999945</v>
      </c>
    </row>
    <row r="224" spans="1:6" ht="99.95" customHeight="1" x14ac:dyDescent="0.25">
      <c r="A224" s="53" t="s">
        <v>28</v>
      </c>
      <c r="B224" s="54" t="s">
        <v>382</v>
      </c>
      <c r="C224" s="58" t="s">
        <v>203</v>
      </c>
      <c r="D224" s="56"/>
      <c r="E224" s="57">
        <v>177000</v>
      </c>
      <c r="F224" s="28">
        <f t="shared" si="3"/>
        <v>894216667.44999945</v>
      </c>
    </row>
    <row r="225" spans="1:6" ht="99.95" customHeight="1" x14ac:dyDescent="0.25">
      <c r="A225" s="53" t="s">
        <v>28</v>
      </c>
      <c r="B225" s="54" t="s">
        <v>383</v>
      </c>
      <c r="C225" s="58" t="s">
        <v>204</v>
      </c>
      <c r="D225" s="56"/>
      <c r="E225" s="57">
        <v>59000</v>
      </c>
      <c r="F225" s="28">
        <f t="shared" si="3"/>
        <v>894157667.44999945</v>
      </c>
    </row>
    <row r="226" spans="1:6" ht="99.95" customHeight="1" x14ac:dyDescent="0.25">
      <c r="A226" s="53" t="s">
        <v>29</v>
      </c>
      <c r="B226" s="54" t="s">
        <v>384</v>
      </c>
      <c r="C226" s="58" t="s">
        <v>205</v>
      </c>
      <c r="D226" s="56"/>
      <c r="E226" s="57">
        <v>118000</v>
      </c>
      <c r="F226" s="28">
        <f t="shared" si="3"/>
        <v>894039667.44999945</v>
      </c>
    </row>
    <row r="227" spans="1:6" ht="99.95" customHeight="1" x14ac:dyDescent="0.25">
      <c r="A227" s="53" t="s">
        <v>29</v>
      </c>
      <c r="B227" s="54" t="s">
        <v>385</v>
      </c>
      <c r="C227" s="58" t="s">
        <v>206</v>
      </c>
      <c r="D227" s="56"/>
      <c r="E227" s="57">
        <v>36300014.780000001</v>
      </c>
      <c r="F227" s="28">
        <f t="shared" si="3"/>
        <v>857739652.66999948</v>
      </c>
    </row>
    <row r="228" spans="1:6" ht="87.75" customHeight="1" x14ac:dyDescent="0.25">
      <c r="A228" s="53" t="s">
        <v>29</v>
      </c>
      <c r="B228" s="54" t="s">
        <v>386</v>
      </c>
      <c r="C228" s="58" t="s">
        <v>207</v>
      </c>
      <c r="D228" s="56"/>
      <c r="E228" s="57">
        <v>10960395.93</v>
      </c>
      <c r="F228" s="28">
        <f t="shared" si="3"/>
        <v>846779256.73999953</v>
      </c>
    </row>
    <row r="229" spans="1:6" ht="105" customHeight="1" x14ac:dyDescent="0.25">
      <c r="A229" s="53" t="s">
        <v>30</v>
      </c>
      <c r="B229" s="54" t="s">
        <v>387</v>
      </c>
      <c r="C229" s="58" t="s">
        <v>208</v>
      </c>
      <c r="D229" s="56"/>
      <c r="E229" s="57">
        <v>1398872.49</v>
      </c>
      <c r="F229" s="28">
        <f t="shared" si="3"/>
        <v>845380384.24999952</v>
      </c>
    </row>
  </sheetData>
  <autoFilter ref="A11:F11" xr:uid="{688BB42E-70A4-45A2-8AEF-E0A21D45E3DE}"/>
  <sortState xmlns:xlrd2="http://schemas.microsoft.com/office/spreadsheetml/2017/richdata2" ref="A13:F111">
    <sortCondition ref="A14:A111"/>
    <sortCondition ref="F14:F111"/>
  </sortState>
  <mergeCells count="4">
    <mergeCell ref="A6:F7"/>
    <mergeCell ref="A8:F8"/>
    <mergeCell ref="A9:F9"/>
    <mergeCell ref="A5:F5"/>
  </mergeCells>
  <printOptions gridLines="1"/>
  <pageMargins left="0.74803149606299213" right="0.35433070866141736" top="0.59055118110236227" bottom="0.39370078740157483" header="0.19685039370078741" footer="0.19685039370078741"/>
  <pageSetup scale="45" fitToHeight="1000" orientation="portrait" r:id="rId1"/>
  <headerFooter alignWithMargins="0">
    <oddFooter>&amp;C&amp;L&amp;R Página &amp;P de &amp;N</oddFooter>
  </headerFooter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625FB-447E-4ECA-824E-CF061DBA0786}">
  <dimension ref="H4:H6"/>
  <sheetViews>
    <sheetView workbookViewId="0">
      <selection activeCell="J14" sqref="J14"/>
    </sheetView>
  </sheetViews>
  <sheetFormatPr baseColWidth="10" defaultRowHeight="15" x14ac:dyDescent="0.25"/>
  <cols>
    <col min="8" max="8" width="16.85546875" bestFit="1" customWidth="1"/>
  </cols>
  <sheetData>
    <row r="4" spans="8:8" x14ac:dyDescent="0.25">
      <c r="H4" s="35">
        <v>424410156.92000002</v>
      </c>
    </row>
    <row r="5" spans="8:8" x14ac:dyDescent="0.25">
      <c r="H5" s="35">
        <v>599666588</v>
      </c>
    </row>
    <row r="6" spans="8:8" x14ac:dyDescent="0.25">
      <c r="H6" s="36">
        <f>SUM(H4:H5)</f>
        <v>1024076744.9200001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INGRESOS Y GASTOS   (2)</vt:lpstr>
      <vt:lpstr>Hoja1</vt:lpstr>
      <vt:lpstr>'INGRESOS Y GASTOS   (2)'!Área_de_impresión</vt:lpstr>
      <vt:lpstr>'INGRESOS Y GASTOS   (2)'!Print_Area</vt:lpstr>
      <vt:lpstr>'INGRESOS Y GASTOS   (2)'!Print_Titles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Xenia C. Tavarez</dc:creator>
  <cp:keywords/>
  <dc:description/>
  <cp:lastModifiedBy>Glenny Yaquelin Acosta Núñez</cp:lastModifiedBy>
  <cp:revision/>
  <cp:lastPrinted>2026-04-23T20:27:58Z</cp:lastPrinted>
  <dcterms:created xsi:type="dcterms:W3CDTF">2025-11-06T22:22:05Z</dcterms:created>
  <dcterms:modified xsi:type="dcterms:W3CDTF">2026-04-23T20:30:41Z</dcterms:modified>
  <cp:category/>
  <cp:contentStatus/>
</cp:coreProperties>
</file>